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_skoroszyt" defaultThemeVersion="166925"/>
  <mc:AlternateContent xmlns:mc="http://schemas.openxmlformats.org/markup-compatibility/2006">
    <mc:Choice Requires="x15">
      <x15ac:absPath xmlns:x15ac="http://schemas.microsoft.com/office/spreadsheetml/2010/11/ac" url="C:\Users\k.wiesik\Desktop\"/>
    </mc:Choice>
  </mc:AlternateContent>
  <xr:revisionPtr revIDLastSave="0" documentId="13_ncr:1_{9BEFF73A-68CA-4AE6-B09D-0AEAA89A4A1A}" xr6:coauthVersionLast="47" xr6:coauthVersionMax="47" xr10:uidLastSave="{00000000-0000-0000-0000-000000000000}"/>
  <workbookProtection workbookAlgorithmName="SHA-512" workbookHashValue="OcLkoDqmYpBt5dypJRYHRdnYXhpKSVSPZMn3GcReYE3RcD6hV6BAHlaB/XznDMvBUeHtD6jjlYp5Qb9bb7tRiQ==" workbookSaltValue="J8vS3AAKxXxVf1+I2OLCaA==" workbookSpinCount="100000" lockStructure="1"/>
  <bookViews>
    <workbookView xWindow="-120" yWindow="-120" windowWidth="29040" windowHeight="15720" xr2:uid="{49FEAF64-0067-4DD8-9ACB-FC3A91087003}"/>
  </bookViews>
  <sheets>
    <sheet name="FORMULARZ" sheetId="1" r:id="rId1"/>
    <sheet name="wersja"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 i="2" l="1"/>
  <c r="A22" i="1" s="1"/>
  <c r="A27" i="1" l="1"/>
  <c r="A14" i="1" l="1"/>
  <c r="A28" i="1"/>
  <c r="A25" i="1"/>
  <c r="A19" i="1"/>
  <c r="A79" i="1"/>
  <c r="A72" i="1"/>
  <c r="A52" i="1"/>
  <c r="F2" i="1"/>
</calcChain>
</file>

<file path=xl/sharedStrings.xml><?xml version="1.0" encoding="utf-8"?>
<sst xmlns="http://schemas.openxmlformats.org/spreadsheetml/2006/main" count="46" uniqueCount="41">
  <si>
    <t>Imię i nazwisko osoby zamawiającej:</t>
  </si>
  <si>
    <t>adres email* do FV wystawianej w KSeF oraz wewnętrzne ID*</t>
  </si>
  <si>
    <t xml:space="preserve"> </t>
  </si>
  <si>
    <t>ID Wew - nr wewnętrzny jednostki Zamawiającej</t>
  </si>
  <si>
    <t>Adres email do kontaktu:</t>
  </si>
  <si>
    <t xml:space="preserve">Telefon do kontaktu : </t>
  </si>
  <si>
    <t xml:space="preserve">Jednostka Zamawiająca </t>
  </si>
  <si>
    <t>Koordynator ze strony Zamawiającego/ numer telefonu</t>
  </si>
  <si>
    <t>Koordynator Wykonawcy/ numer telefonu</t>
  </si>
  <si>
    <t>Termin przeprowadzki</t>
  </si>
  <si>
    <t>Adres obecny/ piętro/numery pokoi</t>
  </si>
  <si>
    <t>Winda</t>
  </si>
  <si>
    <t>TAK/NIE</t>
  </si>
  <si>
    <t>Adres docelowy /piętro/numery pokoi</t>
  </si>
  <si>
    <t xml:space="preserve">Miejsce parkingowe </t>
  </si>
  <si>
    <t>Miejsce parkingowe</t>
  </si>
  <si>
    <t>Zakres uslugi:</t>
  </si>
  <si>
    <t>Pakowanie po stronie Wykonawcy</t>
  </si>
  <si>
    <t>TAK(data)/NIE</t>
  </si>
  <si>
    <t xml:space="preserve">Dodatkowe zamówenie </t>
  </si>
  <si>
    <t xml:space="preserve">Załaczniki: </t>
  </si>
  <si>
    <t>Wykaz mienia (z podziałem na pokoje)</t>
  </si>
  <si>
    <t xml:space="preserve">Zdjęcia poglądowe </t>
  </si>
  <si>
    <t xml:space="preserve">Akceptacja Kierownika </t>
  </si>
  <si>
    <t>Akceptacja Z-cy Kanclerza ds. Ekonomicznych w przypadku jednostek administarcji ogólnouniwersyteckiej/ Dziekana Wydziału</t>
  </si>
  <si>
    <r>
      <t>faktura.d</t>
    </r>
    <r>
      <rPr>
        <b/>
        <sz val="11"/>
        <color rgb="FFFF0000"/>
        <rFont val="Calibri"/>
        <family val="2"/>
        <charset val="238"/>
        <scheme val="minor"/>
      </rPr>
      <t>...</t>
    </r>
    <r>
      <rPr>
        <sz val="11"/>
        <color theme="1"/>
        <rFont val="Calibri"/>
        <family val="2"/>
        <charset val="238"/>
        <scheme val="minor"/>
      </rPr>
      <t>@uw.edu.pl, ID Wew 5250011266-</t>
    </r>
    <r>
      <rPr>
        <b/>
        <sz val="11"/>
        <color rgb="FFFF0000"/>
        <rFont val="Calibri"/>
        <family val="2"/>
        <charset val="238"/>
        <scheme val="minor"/>
      </rPr>
      <t>...</t>
    </r>
    <r>
      <rPr>
        <sz val="11"/>
        <color theme="1"/>
        <rFont val="Calibri"/>
        <family val="2"/>
        <charset val="238"/>
        <scheme val="minor"/>
      </rPr>
      <t>0</t>
    </r>
    <r>
      <rPr>
        <b/>
        <sz val="11"/>
        <color rgb="FFFF0000"/>
        <rFont val="Calibri"/>
        <family val="2"/>
        <charset val="238"/>
        <scheme val="minor"/>
      </rPr>
      <t>.</t>
    </r>
  </si>
  <si>
    <t>* gdzie ... - nr działu jednostki Zamawiającej</t>
  </si>
  <si>
    <r>
      <t>Pakowanie po stronie Zamawiającego (</t>
    </r>
    <r>
      <rPr>
        <b/>
        <sz val="11"/>
        <color theme="1"/>
        <rFont val="Calibri"/>
        <family val="2"/>
        <charset val="238"/>
        <scheme val="minor"/>
      </rPr>
      <t>nalezy wskazać datę z 14 dniowym wyprzedzeniem)</t>
    </r>
    <r>
      <rPr>
        <sz val="11"/>
        <color theme="1"/>
        <rFont val="Calibri"/>
        <family val="2"/>
        <charset val="238"/>
        <scheme val="minor"/>
      </rPr>
      <t>,</t>
    </r>
    <r>
      <rPr>
        <b/>
        <sz val="11"/>
        <color theme="1"/>
        <rFont val="Calibri"/>
        <family val="2"/>
        <charset val="238"/>
        <scheme val="minor"/>
      </rPr>
      <t xml:space="preserve"> </t>
    </r>
    <r>
      <rPr>
        <sz val="11"/>
        <color theme="1"/>
        <rFont val="Calibri"/>
        <family val="2"/>
        <charset val="238"/>
        <scheme val="minor"/>
      </rPr>
      <t xml:space="preserve"> dostarczenie materiałów typu folia bąbelkowa, pojemniki/kartony, zaczniki, taśmy itd.</t>
    </r>
  </si>
  <si>
    <t>STATUS</t>
  </si>
  <si>
    <t>Data aktualna</t>
  </si>
  <si>
    <t>Data "twarda"</t>
  </si>
  <si>
    <t>F.T.U BAKTRANS</t>
  </si>
  <si>
    <t>Grzegorz Bakowicz</t>
  </si>
  <si>
    <t>Telefon 503 119 193</t>
  </si>
  <si>
    <t>Łukasz Kołacz</t>
  </si>
  <si>
    <t>Telefon 690 216 352</t>
  </si>
  <si>
    <t>Stawka za roboczogodzinę – 76,26 brutto</t>
  </si>
  <si>
    <t>Stawka za motogodzinę samochodu o DCM od 3,5 do 5.2 tony – teren Warszawy – 1,23 brutto</t>
  </si>
  <si>
    <r>
      <t xml:space="preserve">pudło kartonowe trójwarstwowe o
minimalnych wymiarach 500 mm x 300mm x 330mm, gramaturze minimalnej BC 450g, bez pokrywkowe, mają składać się z podstawy. Konstrukcja kartonu ma ułatwić szybkie złożenie oraz powinna posiadać podwójne klapy boczne w celu zwiększenia wytrzymałości. Wytrzymałość kartonu ma umożliwić postawienie 3 kolejnych kartonów. </t>
    </r>
    <r>
      <rPr>
        <b/>
        <sz val="10"/>
        <color theme="1"/>
        <rFont val="Arial"/>
        <family val="2"/>
        <charset val="238"/>
      </rPr>
      <t xml:space="preserve">Cena kartonu –  3,69 brutto. </t>
    </r>
  </si>
  <si>
    <r>
      <t xml:space="preserve">Stawka dzienna za wynajem pojemnika plastikowego kurierskiego, umożliwiającego plombowanie do transportu dokumentów poufnych wymagających ochrony (cena jednostkowa zawiera dostawę pojemnika, koszty wynajmu oraz transport pojemnika, odbiór po usłudze pustego pojemnika przez Wykonawcę) </t>
    </r>
    <r>
      <rPr>
        <b/>
        <sz val="10"/>
        <color theme="1"/>
        <rFont val="Arial"/>
        <family val="2"/>
        <charset val="238"/>
      </rPr>
      <t>– stawka dzienna za pojemnik – 1,23 brutto</t>
    </r>
  </si>
  <si>
    <t>V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</si>
</sst>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16" x14ac:knownFonts="1">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rgb="FFFF0000"/>
      <name val="Calibri"/>
      <family val="2"/>
      <charset val="238"/>
      <scheme val="minor"/>
    </font>
    <font>
      <b/>
      <sz val="11"/>
      <color theme="1"/>
      <name val="Times New Roman"/>
      <family val="1"/>
      <charset val="238"/>
    </font>
    <font>
      <b/>
      <sz val="12"/>
      <color theme="1"/>
      <name val="Calibri"/>
      <family val="2"/>
      <charset val="238"/>
      <scheme val="minor"/>
    </font>
    <font>
      <b/>
      <sz val="14"/>
      <color theme="1"/>
      <name val="Calibri"/>
      <family val="2"/>
      <charset val="238"/>
      <scheme val="minor"/>
    </font>
    <font>
      <sz val="10"/>
      <color theme="1"/>
      <name val="Arial"/>
      <family val="2"/>
      <charset val="238"/>
    </font>
    <font>
      <b/>
      <sz val="10"/>
      <color theme="1"/>
      <name val="Arial"/>
      <family val="2"/>
      <charset val="238"/>
    </font>
    <font>
      <b/>
      <sz val="11"/>
      <color rgb="FFFF0000"/>
      <name val="Calibri"/>
      <family val="2"/>
      <charset val="238"/>
      <scheme val="minor"/>
    </font>
    <font>
      <b/>
      <sz val="16"/>
      <name val="Calibri"/>
      <family val="2"/>
      <charset val="238"/>
      <scheme val="minor"/>
    </font>
    <font>
      <b/>
      <sz val="20"/>
      <color theme="0"/>
      <name val="Calibri"/>
      <family val="2"/>
      <charset val="238"/>
      <scheme val="minor"/>
    </font>
    <font>
      <sz val="22"/>
      <color theme="0"/>
      <name val="Calibri"/>
      <family val="2"/>
      <charset val="238"/>
      <scheme val="minor"/>
    </font>
    <font>
      <sz val="36"/>
      <color theme="0"/>
      <name val="Calibri"/>
      <family val="2"/>
      <charset val="238"/>
      <scheme val="minor"/>
    </font>
    <font>
      <b/>
      <sz val="26"/>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89">
    <xf numFmtId="0" fontId="0" fillId="0" borderId="0" xfId="0"/>
    <xf numFmtId="0" fontId="0" fillId="2" borderId="0" xfId="0" applyFill="1" applyProtection="1"/>
    <xf numFmtId="0" fontId="0" fillId="0" borderId="0" xfId="0" applyProtection="1"/>
    <xf numFmtId="164" fontId="1" fillId="2" borderId="0" xfId="0" applyNumberFormat="1" applyFont="1" applyFill="1" applyAlignment="1" applyProtection="1"/>
    <xf numFmtId="0" fontId="2" fillId="2" borderId="0" xfId="0" applyFont="1" applyFill="1" applyAlignment="1" applyProtection="1">
      <alignment horizontal="left" wrapText="1"/>
    </xf>
    <xf numFmtId="0" fontId="0" fillId="2" borderId="0" xfId="0" applyFill="1" applyBorder="1" applyAlignment="1" applyProtection="1">
      <alignment horizontal="center"/>
    </xf>
    <xf numFmtId="0" fontId="2" fillId="2" borderId="0" xfId="0" applyFont="1" applyFill="1" applyBorder="1" applyAlignment="1" applyProtection="1">
      <alignment vertical="center"/>
    </xf>
    <xf numFmtId="0" fontId="2" fillId="2" borderId="6" xfId="0" applyFont="1" applyFill="1" applyBorder="1" applyAlignment="1" applyProtection="1">
      <alignment vertical="center"/>
    </xf>
    <xf numFmtId="0" fontId="0" fillId="2" borderId="0" xfId="0" applyFill="1" applyBorder="1" applyProtection="1"/>
    <xf numFmtId="0" fontId="0" fillId="2" borderId="6"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Alignment="1" applyProtection="1">
      <alignment horizontal="center"/>
    </xf>
    <xf numFmtId="0" fontId="3" fillId="2" borderId="0" xfId="0" applyFont="1" applyFill="1" applyAlignment="1" applyProtection="1">
      <alignment vertical="center" wrapText="1"/>
    </xf>
    <xf numFmtId="0" fontId="2" fillId="2" borderId="0" xfId="0" applyFont="1" applyFill="1" applyBorder="1" applyAlignment="1" applyProtection="1">
      <alignment horizontal="center" vertical="center"/>
    </xf>
    <xf numFmtId="0" fontId="0" fillId="2" borderId="3" xfId="0" applyFill="1" applyBorder="1" applyProtection="1"/>
    <xf numFmtId="0" fontId="0" fillId="2" borderId="4" xfId="0" applyFill="1" applyBorder="1" applyProtection="1"/>
    <xf numFmtId="0" fontId="0" fillId="0" borderId="0" xfId="0" applyAlignment="1">
      <alignment horizontal="center" vertical="center"/>
    </xf>
    <xf numFmtId="14" fontId="0" fillId="0" borderId="0" xfId="0" applyNumberFormat="1" applyAlignment="1">
      <alignment horizontal="center" vertical="center"/>
    </xf>
    <xf numFmtId="0" fontId="2" fillId="2" borderId="0" xfId="0" applyFont="1" applyFill="1" applyProtection="1"/>
    <xf numFmtId="0" fontId="1" fillId="2" borderId="0" xfId="0" applyFont="1" applyFill="1" applyAlignment="1" applyProtection="1">
      <alignment horizontal="left"/>
    </xf>
    <xf numFmtId="0" fontId="0" fillId="2" borderId="0" xfId="0" applyFill="1" applyAlignment="1" applyProtection="1">
      <alignment horizontal="left"/>
    </xf>
    <xf numFmtId="0" fontId="0" fillId="0" borderId="11" xfId="0" applyBorder="1" applyAlignment="1" applyProtection="1">
      <alignment horizontal="left"/>
    </xf>
    <xf numFmtId="0" fontId="0" fillId="0" borderId="12" xfId="0" applyBorder="1" applyAlignment="1" applyProtection="1">
      <alignment horizontal="left"/>
    </xf>
    <xf numFmtId="0" fontId="0" fillId="0" borderId="14" xfId="0" applyBorder="1" applyAlignment="1" applyProtection="1">
      <alignment horizontal="left"/>
    </xf>
    <xf numFmtId="0" fontId="0" fillId="0" borderId="1" xfId="0" applyBorder="1" applyAlignment="1" applyProtection="1">
      <alignment horizontal="left"/>
    </xf>
    <xf numFmtId="0" fontId="2" fillId="2" borderId="5"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0" fontId="0" fillId="0" borderId="16" xfId="0" applyBorder="1" applyAlignment="1" applyProtection="1">
      <alignment horizontal="left"/>
    </xf>
    <xf numFmtId="0" fontId="0" fillId="0" borderId="17" xfId="0" applyBorder="1" applyAlignment="1" applyProtection="1">
      <alignment horizontal="left"/>
    </xf>
    <xf numFmtId="0" fontId="4" fillId="2" borderId="0" xfId="0" applyFont="1" applyFill="1" applyAlignment="1" applyProtection="1">
      <alignment horizontal="left" vertical="top" wrapText="1"/>
    </xf>
    <xf numFmtId="0" fontId="15" fillId="2" borderId="0" xfId="0" applyFont="1" applyFill="1" applyAlignment="1" applyProtection="1">
      <alignment horizontal="center" vertical="center" wrapText="1"/>
    </xf>
    <xf numFmtId="0" fontId="1"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1" fillId="2" borderId="8" xfId="0" applyFont="1" applyFill="1" applyBorder="1" applyAlignment="1" applyProtection="1">
      <alignment horizontal="center" vertical="center"/>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5" fillId="2" borderId="0" xfId="0" applyFont="1" applyFill="1" applyAlignment="1" applyProtection="1">
      <alignment horizontal="center"/>
    </xf>
    <xf numFmtId="0" fontId="3" fillId="2" borderId="1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0" fillId="2" borderId="10" xfId="0" applyFill="1" applyBorder="1" applyAlignment="1" applyProtection="1">
      <alignment horizontal="center" vertical="center"/>
    </xf>
    <xf numFmtId="0" fontId="2" fillId="2" borderId="5"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1" fillId="2" borderId="24" xfId="0" applyFont="1" applyFill="1" applyBorder="1" applyAlignment="1" applyProtection="1">
      <alignment horizontal="left" vertical="center"/>
    </xf>
    <xf numFmtId="0" fontId="1" fillId="2" borderId="25" xfId="0" applyFont="1" applyFill="1" applyBorder="1" applyAlignment="1" applyProtection="1">
      <alignment horizontal="left" vertical="center"/>
    </xf>
    <xf numFmtId="0" fontId="1" fillId="2" borderId="26" xfId="0" applyFont="1" applyFill="1" applyBorder="1" applyAlignment="1" applyProtection="1">
      <alignment horizontal="left" vertical="center"/>
    </xf>
    <xf numFmtId="0" fontId="8" fillId="0" borderId="14" xfId="0" applyFont="1" applyBorder="1" applyAlignment="1" applyProtection="1">
      <alignment horizontal="left" vertical="center" wrapText="1"/>
    </xf>
    <xf numFmtId="0" fontId="8" fillId="0" borderId="1" xfId="0" applyFont="1" applyBorder="1" applyAlignment="1" applyProtection="1">
      <alignment horizontal="left" vertical="center"/>
    </xf>
    <xf numFmtId="0" fontId="8" fillId="0" borderId="14"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0" fillId="2" borderId="22"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3" borderId="19"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2" borderId="14"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3" borderId="1"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8" fillId="0" borderId="1"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0" fillId="3" borderId="1"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13" fillId="2" borderId="3" xfId="0" applyFont="1" applyFill="1" applyBorder="1" applyAlignment="1" applyProtection="1">
      <alignment horizontal="center"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center" vertical="center"/>
    </xf>
    <xf numFmtId="0" fontId="12" fillId="2" borderId="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2" fillId="2" borderId="0" xfId="0" applyFont="1" applyFill="1" applyAlignment="1" applyProtection="1">
      <alignment horizontal="left" wrapText="1"/>
    </xf>
    <xf numFmtId="164" fontId="1" fillId="2" borderId="0" xfId="0" applyNumberFormat="1" applyFont="1" applyFill="1" applyAlignment="1" applyProtection="1">
      <alignment horizontal="center" vertical="center"/>
    </xf>
    <xf numFmtId="0" fontId="2" fillId="2" borderId="0" xfId="0" applyFont="1" applyFill="1" applyAlignment="1" applyProtection="1">
      <alignment horizontal="left" vertical="center"/>
    </xf>
    <xf numFmtId="0" fontId="3" fillId="2" borderId="0" xfId="0" applyFont="1" applyFill="1" applyAlignment="1" applyProtection="1">
      <alignment horizontal="left"/>
    </xf>
    <xf numFmtId="0" fontId="2" fillId="2" borderId="21" xfId="0" applyFont="1" applyFill="1" applyBorder="1" applyAlignment="1" applyProtection="1">
      <alignment horizontal="left" wrapText="1"/>
    </xf>
    <xf numFmtId="0" fontId="1" fillId="2" borderId="0" xfId="0" applyFont="1" applyFill="1" applyAlignment="1" applyProtection="1">
      <alignment horizontal="center"/>
    </xf>
    <xf numFmtId="0" fontId="4" fillId="2" borderId="0" xfId="0" applyFont="1" applyFill="1" applyAlignment="1" applyProtection="1">
      <alignment horizontal="left"/>
    </xf>
    <xf numFmtId="0" fontId="6" fillId="2" borderId="0" xfId="0" applyFont="1" applyFill="1" applyAlignment="1" applyProtection="1">
      <alignment horizontal="center" vertical="center" wrapText="1"/>
    </xf>
    <xf numFmtId="0" fontId="0" fillId="2" borderId="0" xfId="0" applyFill="1" applyBorder="1" applyAlignment="1" applyProtection="1">
      <alignment horizontal="center"/>
    </xf>
    <xf numFmtId="0" fontId="0" fillId="3" borderId="27" xfId="0" applyFill="1" applyBorder="1" applyAlignment="1" applyProtection="1">
      <alignment horizontal="center"/>
      <protection locked="0"/>
    </xf>
    <xf numFmtId="0" fontId="0" fillId="3" borderId="28" xfId="0" applyFill="1" applyBorder="1" applyAlignment="1" applyProtection="1">
      <alignment horizontal="center"/>
      <protection locked="0"/>
    </xf>
    <xf numFmtId="0" fontId="7" fillId="2" borderId="0" xfId="0" applyFont="1" applyFill="1" applyAlignment="1" applyProtection="1">
      <alignment horizontal="center"/>
    </xf>
  </cellXfs>
  <cellStyles count="1">
    <cellStyle name="Normalny" xfId="0" builtinId="0"/>
  </cellStyles>
  <dxfs count="4">
    <dxf>
      <font>
        <b/>
        <i val="0"/>
        <strike val="0"/>
        <color theme="0"/>
      </font>
      <fill>
        <patternFill>
          <bgColor rgb="FFFFC000"/>
        </patternFill>
      </fill>
    </dxf>
    <dxf>
      <font>
        <b/>
        <i val="0"/>
        <strike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2BD40-3AEB-4AC5-9E4C-DD973E8C64A5}">
  <sheetPr codeName="Arkusz1"/>
  <dimension ref="A1:K101"/>
  <sheetViews>
    <sheetView showGridLines="0" showRowColHeaders="0" tabSelected="1" zoomScaleNormal="100" workbookViewId="0">
      <selection activeCell="F30" sqref="F30:I30"/>
    </sheetView>
  </sheetViews>
  <sheetFormatPr defaultColWidth="0" defaultRowHeight="15" x14ac:dyDescent="0.25"/>
  <cols>
    <col min="1" max="3" width="8.7109375" style="2" customWidth="1"/>
    <col min="4" max="4" width="11.140625" style="2" customWidth="1"/>
    <col min="5" max="7" width="8.7109375" style="2" customWidth="1"/>
    <col min="8" max="8" width="7.28515625" style="2" customWidth="1"/>
    <col min="9" max="9" width="14.140625" style="2" customWidth="1"/>
    <col min="10" max="10" width="0.28515625" style="2" customWidth="1"/>
    <col min="11" max="11" width="8.85546875" style="2" customWidth="1"/>
    <col min="12" max="16384" width="8.85546875" style="2" hidden="1"/>
  </cols>
  <sheetData>
    <row r="1" spans="1:10" ht="3" customHeight="1" x14ac:dyDescent="0.25">
      <c r="A1" s="1"/>
      <c r="B1" s="1"/>
      <c r="C1" s="1"/>
      <c r="D1" s="1"/>
      <c r="E1" s="1"/>
      <c r="F1" s="1"/>
      <c r="G1" s="1"/>
      <c r="H1" s="1"/>
      <c r="I1" s="1"/>
      <c r="J1" s="1"/>
    </row>
    <row r="2" spans="1:10" x14ac:dyDescent="0.25">
      <c r="A2" s="19" t="s">
        <v>40</v>
      </c>
      <c r="B2" s="1"/>
      <c r="C2" s="1"/>
      <c r="D2" s="1"/>
      <c r="E2" s="1"/>
      <c r="F2" s="78" t="str">
        <f ca="1">"Warszawa "&amp;TEXT(TODAY(),"dd mmmm rrrr")</f>
        <v>Warszawa 15 maj 2026</v>
      </c>
      <c r="G2" s="78"/>
      <c r="H2" s="78"/>
      <c r="I2" s="78"/>
      <c r="J2" s="3"/>
    </row>
    <row r="3" spans="1:10" ht="4.9000000000000004" customHeight="1" x14ac:dyDescent="0.25">
      <c r="A3" s="1"/>
      <c r="B3" s="1"/>
      <c r="C3" s="1"/>
      <c r="D3" s="1"/>
      <c r="E3" s="1"/>
      <c r="F3" s="1"/>
      <c r="G3" s="1"/>
      <c r="H3" s="1"/>
      <c r="I3" s="1"/>
      <c r="J3" s="1"/>
    </row>
    <row r="4" spans="1:10" x14ac:dyDescent="0.25">
      <c r="A4" s="79" t="s">
        <v>0</v>
      </c>
      <c r="B4" s="79"/>
      <c r="C4" s="79"/>
      <c r="D4" s="79"/>
      <c r="E4" s="67"/>
      <c r="F4" s="67"/>
      <c r="G4" s="67"/>
      <c r="H4" s="67"/>
      <c r="I4" s="67"/>
      <c r="J4" s="1"/>
    </row>
    <row r="5" spans="1:10" ht="4.9000000000000004" customHeight="1" x14ac:dyDescent="0.25">
      <c r="A5" s="80"/>
      <c r="B5" s="80"/>
      <c r="C5" s="80"/>
      <c r="D5" s="80"/>
      <c r="E5" s="1"/>
      <c r="F5" s="1"/>
      <c r="G5" s="1"/>
      <c r="H5" s="1"/>
      <c r="I5" s="1"/>
      <c r="J5" s="1"/>
    </row>
    <row r="6" spans="1:10" ht="14.45" customHeight="1" x14ac:dyDescent="0.25">
      <c r="A6" s="77" t="s">
        <v>4</v>
      </c>
      <c r="B6" s="77"/>
      <c r="C6" s="77"/>
      <c r="D6" s="77"/>
      <c r="E6" s="67"/>
      <c r="F6" s="67"/>
      <c r="G6" s="67"/>
      <c r="H6" s="67"/>
      <c r="I6" s="67"/>
      <c r="J6" s="1"/>
    </row>
    <row r="7" spans="1:10" ht="4.9000000000000004" customHeight="1" x14ac:dyDescent="0.25">
      <c r="A7" s="4"/>
      <c r="B7" s="4"/>
      <c r="C7" s="4"/>
      <c r="D7" s="4"/>
      <c r="E7" s="5"/>
      <c r="F7" s="5"/>
      <c r="G7" s="5"/>
      <c r="H7" s="5"/>
      <c r="I7" s="5"/>
      <c r="J7" s="1"/>
    </row>
    <row r="8" spans="1:10" ht="14.45" customHeight="1" x14ac:dyDescent="0.25">
      <c r="A8" s="77" t="s">
        <v>5</v>
      </c>
      <c r="B8" s="77"/>
      <c r="C8" s="77"/>
      <c r="D8" s="81"/>
      <c r="E8" s="67"/>
      <c r="F8" s="67"/>
      <c r="G8" s="67"/>
      <c r="H8" s="67"/>
      <c r="I8" s="67"/>
      <c r="J8" s="1"/>
    </row>
    <row r="9" spans="1:10" ht="4.9000000000000004" customHeight="1" x14ac:dyDescent="0.25">
      <c r="A9" s="4"/>
      <c r="B9" s="4"/>
      <c r="C9" s="4"/>
      <c r="D9" s="4"/>
      <c r="E9" s="1"/>
      <c r="F9" s="1"/>
      <c r="G9" s="1"/>
      <c r="H9" s="1"/>
      <c r="I9" s="1"/>
      <c r="J9" s="1"/>
    </row>
    <row r="10" spans="1:10" x14ac:dyDescent="0.25">
      <c r="A10" s="77" t="s">
        <v>1</v>
      </c>
      <c r="B10" s="77"/>
      <c r="C10" s="77"/>
      <c r="D10" s="77"/>
      <c r="E10" s="62" t="s">
        <v>25</v>
      </c>
      <c r="F10" s="62"/>
      <c r="G10" s="62"/>
      <c r="H10" s="62"/>
      <c r="I10" s="62"/>
      <c r="J10" s="1"/>
    </row>
    <row r="11" spans="1:10" ht="15" customHeight="1" x14ac:dyDescent="0.25">
      <c r="A11" s="77"/>
      <c r="B11" s="77"/>
      <c r="C11" s="77"/>
      <c r="D11" s="77"/>
      <c r="E11" s="62"/>
      <c r="F11" s="62"/>
      <c r="G11" s="62"/>
      <c r="H11" s="62"/>
      <c r="I11" s="62"/>
      <c r="J11" s="1"/>
    </row>
    <row r="12" spans="1:10" x14ac:dyDescent="0.25">
      <c r="A12" s="83" t="s">
        <v>26</v>
      </c>
      <c r="B12" s="83"/>
      <c r="C12" s="83"/>
      <c r="D12" s="83"/>
      <c r="E12" s="83"/>
      <c r="F12" s="1"/>
      <c r="G12" s="1"/>
      <c r="H12" s="1"/>
      <c r="I12" s="1"/>
      <c r="J12" s="1"/>
    </row>
    <row r="13" spans="1:10" ht="14.45" customHeight="1" x14ac:dyDescent="0.25">
      <c r="A13" s="34" t="s">
        <v>3</v>
      </c>
      <c r="B13" s="34"/>
      <c r="C13" s="34"/>
      <c r="D13" s="34"/>
      <c r="E13" s="34"/>
      <c r="F13" s="1" t="s">
        <v>2</v>
      </c>
      <c r="G13" s="1"/>
      <c r="H13" s="41" t="s">
        <v>31</v>
      </c>
      <c r="I13" s="41"/>
      <c r="J13" s="1"/>
    </row>
    <row r="14" spans="1:10" x14ac:dyDescent="0.25">
      <c r="A14" s="35" t="str">
        <f>IF(wersja!E2="OK","",wersja!E2)</f>
        <v/>
      </c>
      <c r="B14" s="35"/>
      <c r="C14" s="35"/>
      <c r="D14" s="35"/>
      <c r="E14" s="35"/>
      <c r="F14" s="35"/>
      <c r="G14" s="1"/>
      <c r="H14" s="41" t="s">
        <v>32</v>
      </c>
      <c r="I14" s="41"/>
      <c r="J14" s="1"/>
    </row>
    <row r="15" spans="1:10" x14ac:dyDescent="0.25">
      <c r="A15" s="35"/>
      <c r="B15" s="35"/>
      <c r="C15" s="35"/>
      <c r="D15" s="35"/>
      <c r="E15" s="35"/>
      <c r="F15" s="35"/>
      <c r="G15" s="1"/>
      <c r="H15" s="41" t="s">
        <v>33</v>
      </c>
      <c r="I15" s="41"/>
      <c r="J15" s="1"/>
    </row>
    <row r="16" spans="1:10" x14ac:dyDescent="0.25">
      <c r="A16" s="35"/>
      <c r="B16" s="35"/>
      <c r="C16" s="35"/>
      <c r="D16" s="35"/>
      <c r="E16" s="35"/>
      <c r="F16" s="35"/>
      <c r="G16" s="1"/>
      <c r="H16" s="41" t="s">
        <v>34</v>
      </c>
      <c r="I16" s="41"/>
      <c r="J16" s="1"/>
    </row>
    <row r="17" spans="1:10" x14ac:dyDescent="0.25">
      <c r="A17" s="35"/>
      <c r="B17" s="35"/>
      <c r="C17" s="35"/>
      <c r="D17" s="35"/>
      <c r="E17" s="35"/>
      <c r="F17" s="35"/>
      <c r="G17" s="1"/>
      <c r="H17" s="41" t="s">
        <v>35</v>
      </c>
      <c r="I17" s="41"/>
      <c r="J17" s="1"/>
    </row>
    <row r="18" spans="1:10" x14ac:dyDescent="0.25">
      <c r="A18" s="35"/>
      <c r="B18" s="35"/>
      <c r="C18" s="35"/>
      <c r="D18" s="35"/>
      <c r="E18" s="35"/>
      <c r="F18" s="35"/>
      <c r="G18" s="1"/>
      <c r="H18" s="1"/>
      <c r="I18" s="1"/>
      <c r="J18" s="1"/>
    </row>
    <row r="19" spans="1:10" ht="14.45" customHeight="1" x14ac:dyDescent="0.25">
      <c r="A19" s="84" t="str">
        <f>IF(wersja!E2="OK",
"Usługa przeprowadzkowo-transportowa dla jednostek organizacyjnych Uniwersytetu Warszawskiego na terenie Warszawy",
IF(wersja!E2="BRAK POŁĄCZENIA",
"BRAK POŁĄCZENIA – uruchom ponownie formularz i kliknij Włącz Zawartość",
"UWAGA! Używasz nieaktualnej wersji formularza. Pobierz nową."
))</f>
        <v>Usługa przeprowadzkowo-transportowa dla jednostek organizacyjnych Uniwersytetu Warszawskiego na terenie Warszawy</v>
      </c>
      <c r="B19" s="84"/>
      <c r="C19" s="84"/>
      <c r="D19" s="84"/>
      <c r="E19" s="84"/>
      <c r="F19" s="84"/>
      <c r="G19" s="84"/>
      <c r="H19" s="84"/>
      <c r="I19" s="84"/>
      <c r="J19" s="1"/>
    </row>
    <row r="20" spans="1:10" ht="14.45" customHeight="1" x14ac:dyDescent="0.25">
      <c r="A20" s="84"/>
      <c r="B20" s="84"/>
      <c r="C20" s="84"/>
      <c r="D20" s="84"/>
      <c r="E20" s="84"/>
      <c r="F20" s="84"/>
      <c r="G20" s="84"/>
      <c r="H20" s="84"/>
      <c r="I20" s="84"/>
      <c r="J20" s="1"/>
    </row>
    <row r="21" spans="1:10" x14ac:dyDescent="0.25">
      <c r="A21" s="84"/>
      <c r="B21" s="84"/>
      <c r="C21" s="84"/>
      <c r="D21" s="84"/>
      <c r="E21" s="84"/>
      <c r="F21" s="84"/>
      <c r="G21" s="84"/>
      <c r="H21" s="84"/>
      <c r="I21" s="84"/>
      <c r="J21" s="1"/>
    </row>
    <row r="22" spans="1:10" ht="14.45" customHeight="1" x14ac:dyDescent="0.25">
      <c r="A22" s="36" t="str">
        <f>IF(wersja!E2="OK",
"Formularz zamówienia wraz z wykazem mienia zostanie wysłany na adres mailowy Wykonawcy email:  l.kolacz@przeprowadzkibaktrans.pl oraz kontakt@przeprowadzkibaktrans.pl  jak również do wiadomości sylwia.grzesiak.adm.uw.edu.pl, marta.jaczewska@adm.uw.edu.pl",
IF(wersja!E2="BRAK POŁĄCZENIA",
"BRAK POŁĄCZENIA – uruchom ponownie formularz i kliknij Włącz Zawartość",
"UWAGA! Używasz nieaktualnej wersji formularza. Pobierz nową."
))</f>
        <v>Formularz zamówienia wraz z wykazem mienia zostanie wysłany na adres mailowy Wykonawcy email:  l.kolacz@przeprowadzkibaktrans.pl oraz kontakt@przeprowadzkibaktrans.pl  jak również do wiadomości sylwia.grzesiak.adm.uw.edu.pl, marta.jaczewska@adm.uw.edu.pl</v>
      </c>
      <c r="B22" s="36"/>
      <c r="C22" s="36"/>
      <c r="D22" s="36"/>
      <c r="E22" s="36"/>
      <c r="F22" s="36"/>
      <c r="G22" s="36"/>
      <c r="H22" s="36"/>
      <c r="I22" s="36"/>
      <c r="J22" s="1"/>
    </row>
    <row r="23" spans="1:10" x14ac:dyDescent="0.25">
      <c r="A23" s="36"/>
      <c r="B23" s="36"/>
      <c r="C23" s="36"/>
      <c r="D23" s="36"/>
      <c r="E23" s="36"/>
      <c r="F23" s="36"/>
      <c r="G23" s="36"/>
      <c r="H23" s="36"/>
      <c r="I23" s="36"/>
      <c r="J23" s="1"/>
    </row>
    <row r="24" spans="1:10" x14ac:dyDescent="0.25">
      <c r="A24" s="36"/>
      <c r="B24" s="36"/>
      <c r="C24" s="36"/>
      <c r="D24" s="36"/>
      <c r="E24" s="36"/>
      <c r="F24" s="36"/>
      <c r="G24" s="36"/>
      <c r="H24" s="36"/>
      <c r="I24" s="36"/>
      <c r="J24" s="1"/>
    </row>
    <row r="25" spans="1:10" x14ac:dyDescent="0.25">
      <c r="A25" s="88" t="str">
        <f>IF(wersja!E2="OK",
"FORMULARZ ZAMÓWIENIA ",
IF(wersja!E2="BRAK POŁĄCZENIA",
"BRAK POŁĄCZENIA – uruchom ponownie formularz i kliknij Włącz Zawartość",
"UWAGA! Używasz nieaktualnej wersji formularza. Pobierz nową."
))</f>
        <v xml:space="preserve">FORMULARZ ZAMÓWIENIA </v>
      </c>
      <c r="B25" s="88"/>
      <c r="C25" s="88"/>
      <c r="D25" s="88"/>
      <c r="E25" s="88"/>
      <c r="F25" s="88"/>
      <c r="G25" s="88"/>
      <c r="H25" s="88"/>
      <c r="I25" s="88"/>
      <c r="J25" s="1"/>
    </row>
    <row r="26" spans="1:10" ht="18" customHeight="1" x14ac:dyDescent="0.25">
      <c r="A26" s="88"/>
      <c r="B26" s="88"/>
      <c r="C26" s="88"/>
      <c r="D26" s="88"/>
      <c r="E26" s="88"/>
      <c r="F26" s="88"/>
      <c r="G26" s="88"/>
      <c r="H26" s="88"/>
      <c r="I26" s="88"/>
      <c r="J26" s="1"/>
    </row>
    <row r="27" spans="1:10" x14ac:dyDescent="0.25">
      <c r="A27" s="82" t="str">
        <f>IF(wersja!E2="OK",
"do umowy nr  POUZ-362/181/2025/DZP",
IF(wersja!E2="BRAK POŁĄCZENIA",
"",
""
))</f>
        <v>do umowy nr  POUZ-362/181/2025/DZP</v>
      </c>
      <c r="B27" s="82"/>
      <c r="C27" s="82"/>
      <c r="D27" s="82"/>
      <c r="E27" s="82"/>
      <c r="F27" s="82"/>
      <c r="G27" s="82"/>
      <c r="H27" s="82"/>
      <c r="I27" s="82"/>
      <c r="J27" s="1"/>
    </row>
    <row r="28" spans="1:10" x14ac:dyDescent="0.25">
      <c r="A28" s="37" t="str">
        <f>IF(wersja!E2="OK","",wersja!E2)</f>
        <v/>
      </c>
      <c r="B28" s="37"/>
      <c r="C28" s="37"/>
      <c r="D28" s="37"/>
      <c r="E28" s="37"/>
      <c r="F28" s="37"/>
      <c r="G28" s="37"/>
      <c r="H28" s="37"/>
      <c r="I28" s="37"/>
      <c r="J28" s="1"/>
    </row>
    <row r="29" spans="1:10" ht="15.75" thickBot="1" x14ac:dyDescent="0.3">
      <c r="A29" s="38"/>
      <c r="B29" s="38"/>
      <c r="C29" s="38"/>
      <c r="D29" s="38"/>
      <c r="E29" s="38"/>
      <c r="F29" s="38"/>
      <c r="G29" s="38"/>
      <c r="H29" s="38"/>
      <c r="I29" s="38"/>
    </row>
    <row r="30" spans="1:10" x14ac:dyDescent="0.25">
      <c r="A30" s="22" t="s">
        <v>6</v>
      </c>
      <c r="B30" s="23"/>
      <c r="C30" s="23"/>
      <c r="D30" s="23"/>
      <c r="E30" s="23"/>
      <c r="F30" s="39"/>
      <c r="G30" s="39"/>
      <c r="H30" s="39"/>
      <c r="I30" s="40"/>
    </row>
    <row r="31" spans="1:10" x14ac:dyDescent="0.25">
      <c r="A31" s="24" t="s">
        <v>7</v>
      </c>
      <c r="B31" s="25"/>
      <c r="C31" s="25"/>
      <c r="D31" s="25"/>
      <c r="E31" s="25"/>
      <c r="F31" s="67"/>
      <c r="G31" s="67"/>
      <c r="H31" s="67"/>
      <c r="I31" s="68"/>
    </row>
    <row r="32" spans="1:10" x14ac:dyDescent="0.25">
      <c r="A32" s="24" t="s">
        <v>8</v>
      </c>
      <c r="B32" s="25"/>
      <c r="C32" s="25"/>
      <c r="D32" s="25"/>
      <c r="E32" s="25"/>
      <c r="F32" s="67"/>
      <c r="G32" s="67"/>
      <c r="H32" s="67"/>
      <c r="I32" s="68"/>
    </row>
    <row r="33" spans="1:9" ht="15.75" thickBot="1" x14ac:dyDescent="0.3">
      <c r="A33" s="32" t="s">
        <v>9</v>
      </c>
      <c r="B33" s="33"/>
      <c r="C33" s="33"/>
      <c r="D33" s="33"/>
      <c r="E33" s="33"/>
      <c r="F33" s="69"/>
      <c r="G33" s="69"/>
      <c r="H33" s="69"/>
      <c r="I33" s="70"/>
    </row>
    <row r="34" spans="1:9" ht="8.4499999999999993" customHeight="1" thickBot="1" x14ac:dyDescent="0.3">
      <c r="A34" s="1"/>
      <c r="B34" s="1"/>
      <c r="C34" s="1"/>
      <c r="D34" s="1"/>
      <c r="E34" s="1"/>
      <c r="F34" s="85"/>
      <c r="G34" s="85"/>
      <c r="H34" s="85"/>
      <c r="I34" s="85"/>
    </row>
    <row r="35" spans="1:9" ht="43.15" customHeight="1" x14ac:dyDescent="0.25">
      <c r="A35" s="30" t="s">
        <v>10</v>
      </c>
      <c r="B35" s="31"/>
      <c r="C35" s="31"/>
      <c r="D35" s="31"/>
      <c r="E35" s="31"/>
      <c r="F35" s="39"/>
      <c r="G35" s="39"/>
      <c r="H35" s="39"/>
      <c r="I35" s="40"/>
    </row>
    <row r="36" spans="1:9" x14ac:dyDescent="0.25">
      <c r="A36" s="24" t="s">
        <v>11</v>
      </c>
      <c r="B36" s="25"/>
      <c r="C36" s="25"/>
      <c r="D36" s="25"/>
      <c r="E36" s="25"/>
      <c r="F36" s="57" t="s">
        <v>12</v>
      </c>
      <c r="G36" s="58"/>
      <c r="H36" s="58"/>
      <c r="I36" s="59"/>
    </row>
    <row r="37" spans="1:9" ht="15.75" thickBot="1" x14ac:dyDescent="0.3">
      <c r="A37" s="32" t="s">
        <v>14</v>
      </c>
      <c r="B37" s="33"/>
      <c r="C37" s="33"/>
      <c r="D37" s="33"/>
      <c r="E37" s="33"/>
      <c r="F37" s="57" t="s">
        <v>12</v>
      </c>
      <c r="G37" s="58"/>
      <c r="H37" s="58"/>
      <c r="I37" s="59"/>
    </row>
    <row r="38" spans="1:9" ht="8.4499999999999993" customHeight="1" thickBot="1" x14ac:dyDescent="0.3">
      <c r="A38" s="12"/>
      <c r="B38" s="12"/>
      <c r="C38" s="12"/>
      <c r="D38" s="12"/>
      <c r="E38" s="12"/>
      <c r="F38" s="1"/>
      <c r="G38" s="1"/>
      <c r="H38" s="1"/>
      <c r="I38" s="1"/>
    </row>
    <row r="39" spans="1:9" ht="43.15" customHeight="1" x14ac:dyDescent="0.25">
      <c r="A39" s="30" t="s">
        <v>13</v>
      </c>
      <c r="B39" s="31"/>
      <c r="C39" s="31"/>
      <c r="D39" s="31"/>
      <c r="E39" s="31"/>
      <c r="F39" s="39"/>
      <c r="G39" s="39"/>
      <c r="H39" s="39"/>
      <c r="I39" s="40"/>
    </row>
    <row r="40" spans="1:9" x14ac:dyDescent="0.25">
      <c r="A40" s="24" t="s">
        <v>11</v>
      </c>
      <c r="B40" s="25"/>
      <c r="C40" s="25"/>
      <c r="D40" s="25"/>
      <c r="E40" s="25"/>
      <c r="F40" s="57" t="s">
        <v>12</v>
      </c>
      <c r="G40" s="58"/>
      <c r="H40" s="58"/>
      <c r="I40" s="59"/>
    </row>
    <row r="41" spans="1:9" ht="15.75" thickBot="1" x14ac:dyDescent="0.3">
      <c r="A41" s="32" t="s">
        <v>15</v>
      </c>
      <c r="B41" s="33"/>
      <c r="C41" s="33"/>
      <c r="D41" s="33"/>
      <c r="E41" s="33"/>
      <c r="F41" s="69" t="s">
        <v>12</v>
      </c>
      <c r="G41" s="86"/>
      <c r="H41" s="86"/>
      <c r="I41" s="87"/>
    </row>
    <row r="42" spans="1:9" ht="8.4499999999999993" customHeight="1" thickBot="1" x14ac:dyDescent="0.3">
      <c r="A42" s="1"/>
      <c r="B42" s="1"/>
      <c r="C42" s="1"/>
      <c r="D42" s="1"/>
      <c r="E42" s="1"/>
      <c r="F42" s="1"/>
      <c r="G42" s="1"/>
      <c r="H42" s="1"/>
      <c r="I42" s="1"/>
    </row>
    <row r="43" spans="1:9" ht="14.45" customHeight="1" x14ac:dyDescent="0.25">
      <c r="A43" s="47" t="s">
        <v>16</v>
      </c>
      <c r="B43" s="48"/>
      <c r="C43" s="48"/>
      <c r="D43" s="48"/>
      <c r="E43" s="48"/>
      <c r="F43" s="48"/>
      <c r="G43" s="48"/>
      <c r="H43" s="48"/>
      <c r="I43" s="49"/>
    </row>
    <row r="44" spans="1:9" x14ac:dyDescent="0.25">
      <c r="A44" s="55" t="s">
        <v>17</v>
      </c>
      <c r="B44" s="56"/>
      <c r="C44" s="56"/>
      <c r="D44" s="56"/>
      <c r="E44" s="56"/>
      <c r="F44" s="57" t="s">
        <v>12</v>
      </c>
      <c r="G44" s="58"/>
      <c r="H44" s="58"/>
      <c r="I44" s="59"/>
    </row>
    <row r="45" spans="1:9" ht="14.45" customHeight="1" x14ac:dyDescent="0.25">
      <c r="A45" s="60" t="s">
        <v>27</v>
      </c>
      <c r="B45" s="61"/>
      <c r="C45" s="61"/>
      <c r="D45" s="61"/>
      <c r="E45" s="61"/>
      <c r="F45" s="62" t="s">
        <v>18</v>
      </c>
      <c r="G45" s="62"/>
      <c r="H45" s="62"/>
      <c r="I45" s="63"/>
    </row>
    <row r="46" spans="1:9" ht="14.45" customHeight="1" x14ac:dyDescent="0.25">
      <c r="A46" s="60"/>
      <c r="B46" s="61"/>
      <c r="C46" s="61"/>
      <c r="D46" s="61"/>
      <c r="E46" s="61"/>
      <c r="F46" s="62"/>
      <c r="G46" s="62"/>
      <c r="H46" s="62"/>
      <c r="I46" s="63"/>
    </row>
    <row r="47" spans="1:9" x14ac:dyDescent="0.25">
      <c r="A47" s="60"/>
      <c r="B47" s="61"/>
      <c r="C47" s="61"/>
      <c r="D47" s="61"/>
      <c r="E47" s="61"/>
      <c r="F47" s="62"/>
      <c r="G47" s="62"/>
      <c r="H47" s="62"/>
      <c r="I47" s="63"/>
    </row>
    <row r="48" spans="1:9" ht="14.45" customHeight="1" x14ac:dyDescent="0.25">
      <c r="A48" s="60"/>
      <c r="B48" s="61"/>
      <c r="C48" s="61"/>
      <c r="D48" s="61"/>
      <c r="E48" s="61"/>
      <c r="F48" s="62"/>
      <c r="G48" s="62"/>
      <c r="H48" s="62"/>
      <c r="I48" s="63"/>
    </row>
    <row r="49" spans="1:9" ht="11.45" customHeight="1" x14ac:dyDescent="0.25">
      <c r="A49" s="45" t="s">
        <v>36</v>
      </c>
      <c r="B49" s="46"/>
      <c r="C49" s="46"/>
      <c r="D49" s="46"/>
      <c r="E49" s="46"/>
      <c r="F49" s="14"/>
      <c r="G49" s="6"/>
      <c r="H49" s="6"/>
      <c r="I49" s="7"/>
    </row>
    <row r="50" spans="1:9" ht="10.9" customHeight="1" x14ac:dyDescent="0.25">
      <c r="A50" s="26" t="s">
        <v>37</v>
      </c>
      <c r="B50" s="27"/>
      <c r="C50" s="27"/>
      <c r="D50" s="27"/>
      <c r="E50" s="27"/>
      <c r="F50" s="8"/>
      <c r="G50" s="8"/>
      <c r="H50" s="8"/>
      <c r="I50" s="9"/>
    </row>
    <row r="51" spans="1:9" ht="13.9" customHeight="1" thickBot="1" x14ac:dyDescent="0.3">
      <c r="A51" s="28"/>
      <c r="B51" s="29"/>
      <c r="C51" s="29"/>
      <c r="D51" s="29"/>
      <c r="E51" s="29"/>
      <c r="F51" s="10"/>
      <c r="G51" s="10"/>
      <c r="H51" s="10"/>
      <c r="I51" s="11"/>
    </row>
    <row r="52" spans="1:9" ht="13.9" customHeight="1" x14ac:dyDescent="0.25">
      <c r="A52" s="74" t="str">
        <f>wersja!E2</f>
        <v>OK</v>
      </c>
      <c r="B52" s="74"/>
      <c r="C52" s="74"/>
      <c r="D52" s="74"/>
      <c r="E52" s="74"/>
      <c r="F52" s="74"/>
      <c r="G52" s="74"/>
      <c r="H52" s="74"/>
      <c r="I52" s="74"/>
    </row>
    <row r="53" spans="1:9" ht="13.9" customHeight="1" x14ac:dyDescent="0.25">
      <c r="A53" s="75"/>
      <c r="B53" s="75"/>
      <c r="C53" s="75"/>
      <c r="D53" s="75"/>
      <c r="E53" s="75"/>
      <c r="F53" s="75"/>
      <c r="G53" s="75"/>
      <c r="H53" s="75"/>
      <c r="I53" s="75"/>
    </row>
    <row r="54" spans="1:9" ht="15.75" thickBot="1" x14ac:dyDescent="0.3">
      <c r="A54" s="76"/>
      <c r="B54" s="76"/>
      <c r="C54" s="76"/>
      <c r="D54" s="76"/>
      <c r="E54" s="76"/>
      <c r="F54" s="76"/>
      <c r="G54" s="76"/>
      <c r="H54" s="76"/>
      <c r="I54" s="76"/>
    </row>
    <row r="55" spans="1:9" x14ac:dyDescent="0.25">
      <c r="A55" s="53" t="s">
        <v>19</v>
      </c>
      <c r="B55" s="54"/>
      <c r="C55" s="54"/>
      <c r="D55" s="54"/>
      <c r="E55" s="54"/>
      <c r="F55" s="15"/>
      <c r="G55" s="15"/>
      <c r="H55" s="15"/>
      <c r="I55" s="16"/>
    </row>
    <row r="56" spans="1:9" ht="13.15" customHeight="1" x14ac:dyDescent="0.25">
      <c r="A56" s="50" t="s">
        <v>38</v>
      </c>
      <c r="B56" s="51"/>
      <c r="C56" s="51"/>
      <c r="D56" s="51"/>
      <c r="E56" s="51"/>
      <c r="F56" s="67"/>
      <c r="G56" s="67"/>
      <c r="H56" s="67"/>
      <c r="I56" s="68"/>
    </row>
    <row r="57" spans="1:9" ht="13.15" customHeight="1" x14ac:dyDescent="0.25">
      <c r="A57" s="52"/>
      <c r="B57" s="51"/>
      <c r="C57" s="51"/>
      <c r="D57" s="51"/>
      <c r="E57" s="51"/>
      <c r="F57" s="67"/>
      <c r="G57" s="67"/>
      <c r="H57" s="67"/>
      <c r="I57" s="68"/>
    </row>
    <row r="58" spans="1:9" ht="13.15" customHeight="1" x14ac:dyDescent="0.25">
      <c r="A58" s="52"/>
      <c r="B58" s="51"/>
      <c r="C58" s="51"/>
      <c r="D58" s="51"/>
      <c r="E58" s="51"/>
      <c r="F58" s="67"/>
      <c r="G58" s="67"/>
      <c r="H58" s="67"/>
      <c r="I58" s="68"/>
    </row>
    <row r="59" spans="1:9" ht="13.15" customHeight="1" x14ac:dyDescent="0.25">
      <c r="A59" s="52"/>
      <c r="B59" s="51"/>
      <c r="C59" s="51"/>
      <c r="D59" s="51"/>
      <c r="E59" s="51"/>
      <c r="F59" s="67"/>
      <c r="G59" s="67"/>
      <c r="H59" s="67"/>
      <c r="I59" s="68"/>
    </row>
    <row r="60" spans="1:9" ht="13.15" customHeight="1" x14ac:dyDescent="0.25">
      <c r="A60" s="52"/>
      <c r="B60" s="51"/>
      <c r="C60" s="51"/>
      <c r="D60" s="51"/>
      <c r="E60" s="51"/>
      <c r="F60" s="67"/>
      <c r="G60" s="67"/>
      <c r="H60" s="67"/>
      <c r="I60" s="68"/>
    </row>
    <row r="61" spans="1:9" ht="13.15" customHeight="1" x14ac:dyDescent="0.25">
      <c r="A61" s="52"/>
      <c r="B61" s="51"/>
      <c r="C61" s="51"/>
      <c r="D61" s="51"/>
      <c r="E61" s="51"/>
      <c r="F61" s="67"/>
      <c r="G61" s="67"/>
      <c r="H61" s="67"/>
      <c r="I61" s="68"/>
    </row>
    <row r="62" spans="1:9" ht="13.15" customHeight="1" x14ac:dyDescent="0.25">
      <c r="A62" s="52"/>
      <c r="B62" s="51"/>
      <c r="C62" s="51"/>
      <c r="D62" s="51"/>
      <c r="E62" s="51"/>
      <c r="F62" s="67"/>
      <c r="G62" s="67"/>
      <c r="H62" s="67"/>
      <c r="I62" s="68"/>
    </row>
    <row r="63" spans="1:9" ht="13.15" customHeight="1" x14ac:dyDescent="0.25">
      <c r="A63" s="52"/>
      <c r="B63" s="51"/>
      <c r="C63" s="51"/>
      <c r="D63" s="51"/>
      <c r="E63" s="51"/>
      <c r="F63" s="67"/>
      <c r="G63" s="67"/>
      <c r="H63" s="67"/>
      <c r="I63" s="68"/>
    </row>
    <row r="64" spans="1:9" ht="13.15" customHeight="1" x14ac:dyDescent="0.25">
      <c r="A64" s="52"/>
      <c r="B64" s="51"/>
      <c r="C64" s="51"/>
      <c r="D64" s="51"/>
      <c r="E64" s="51"/>
      <c r="F64" s="67"/>
      <c r="G64" s="67"/>
      <c r="H64" s="67"/>
      <c r="I64" s="68"/>
    </row>
    <row r="65" spans="1:9" ht="15" customHeight="1" x14ac:dyDescent="0.25">
      <c r="A65" s="50" t="s">
        <v>39</v>
      </c>
      <c r="B65" s="64"/>
      <c r="C65" s="64"/>
      <c r="D65" s="64"/>
      <c r="E65" s="64"/>
      <c r="F65" s="67"/>
      <c r="G65" s="67"/>
      <c r="H65" s="67"/>
      <c r="I65" s="68"/>
    </row>
    <row r="66" spans="1:9" ht="15" customHeight="1" x14ac:dyDescent="0.25">
      <c r="A66" s="50"/>
      <c r="B66" s="64"/>
      <c r="C66" s="64"/>
      <c r="D66" s="64"/>
      <c r="E66" s="64"/>
      <c r="F66" s="67"/>
      <c r="G66" s="67"/>
      <c r="H66" s="67"/>
      <c r="I66" s="68"/>
    </row>
    <row r="67" spans="1:9" ht="15" customHeight="1" x14ac:dyDescent="0.25">
      <c r="A67" s="50"/>
      <c r="B67" s="64"/>
      <c r="C67" s="64"/>
      <c r="D67" s="64"/>
      <c r="E67" s="64"/>
      <c r="F67" s="67"/>
      <c r="G67" s="67"/>
      <c r="H67" s="67"/>
      <c r="I67" s="68"/>
    </row>
    <row r="68" spans="1:9" ht="15" customHeight="1" x14ac:dyDescent="0.25">
      <c r="A68" s="50"/>
      <c r="B68" s="64"/>
      <c r="C68" s="64"/>
      <c r="D68" s="64"/>
      <c r="E68" s="64"/>
      <c r="F68" s="67"/>
      <c r="G68" s="67"/>
      <c r="H68" s="67"/>
      <c r="I68" s="68"/>
    </row>
    <row r="69" spans="1:9" ht="15" customHeight="1" x14ac:dyDescent="0.25">
      <c r="A69" s="50"/>
      <c r="B69" s="64"/>
      <c r="C69" s="64"/>
      <c r="D69" s="64"/>
      <c r="E69" s="64"/>
      <c r="F69" s="67"/>
      <c r="G69" s="67"/>
      <c r="H69" s="67"/>
      <c r="I69" s="68"/>
    </row>
    <row r="70" spans="1:9" ht="15" customHeight="1" x14ac:dyDescent="0.25">
      <c r="A70" s="50"/>
      <c r="B70" s="64"/>
      <c r="C70" s="64"/>
      <c r="D70" s="64"/>
      <c r="E70" s="64"/>
      <c r="F70" s="67"/>
      <c r="G70" s="67"/>
      <c r="H70" s="67"/>
      <c r="I70" s="68"/>
    </row>
    <row r="71" spans="1:9" ht="15" customHeight="1" thickBot="1" x14ac:dyDescent="0.3">
      <c r="A71" s="65"/>
      <c r="B71" s="66"/>
      <c r="C71" s="66"/>
      <c r="D71" s="66"/>
      <c r="E71" s="66"/>
      <c r="F71" s="69"/>
      <c r="G71" s="69"/>
      <c r="H71" s="69"/>
      <c r="I71" s="70"/>
    </row>
    <row r="72" spans="1:9" x14ac:dyDescent="0.25">
      <c r="A72" s="71" t="str">
        <f>wersja!E2</f>
        <v>OK</v>
      </c>
      <c r="B72" s="71"/>
      <c r="C72" s="71"/>
      <c r="D72" s="71"/>
      <c r="E72" s="71"/>
      <c r="F72" s="71"/>
      <c r="G72" s="71"/>
      <c r="H72" s="71"/>
      <c r="I72" s="71"/>
    </row>
    <row r="73" spans="1:9" x14ac:dyDescent="0.25">
      <c r="A73" s="72"/>
      <c r="B73" s="72"/>
      <c r="C73" s="72"/>
      <c r="D73" s="72"/>
      <c r="E73" s="72"/>
      <c r="F73" s="72"/>
      <c r="G73" s="72"/>
      <c r="H73" s="72"/>
      <c r="I73" s="72"/>
    </row>
    <row r="74" spans="1:9" x14ac:dyDescent="0.25">
      <c r="A74" s="72"/>
      <c r="B74" s="72"/>
      <c r="C74" s="72"/>
      <c r="D74" s="72"/>
      <c r="E74" s="72"/>
      <c r="F74" s="72"/>
      <c r="G74" s="72"/>
      <c r="H74" s="72"/>
      <c r="I74" s="72"/>
    </row>
    <row r="75" spans="1:9" x14ac:dyDescent="0.25">
      <c r="A75" s="72"/>
      <c r="B75" s="72"/>
      <c r="C75" s="72"/>
      <c r="D75" s="72"/>
      <c r="E75" s="72"/>
      <c r="F75" s="72"/>
      <c r="G75" s="72"/>
      <c r="H75" s="72"/>
      <c r="I75" s="72"/>
    </row>
    <row r="76" spans="1:9" x14ac:dyDescent="0.25">
      <c r="A76" s="20" t="s">
        <v>20</v>
      </c>
      <c r="B76" s="20"/>
      <c r="C76" s="20"/>
      <c r="D76" s="20"/>
      <c r="E76" s="1"/>
      <c r="F76" s="1"/>
      <c r="G76" s="1"/>
      <c r="H76" s="1"/>
      <c r="I76" s="1"/>
    </row>
    <row r="77" spans="1:9" x14ac:dyDescent="0.25">
      <c r="A77" s="21" t="s">
        <v>21</v>
      </c>
      <c r="B77" s="21"/>
      <c r="C77" s="21"/>
      <c r="D77" s="21"/>
      <c r="E77" s="1"/>
      <c r="F77" s="1"/>
      <c r="G77" s="1"/>
      <c r="H77" s="1"/>
      <c r="I77" s="1"/>
    </row>
    <row r="78" spans="1:9" x14ac:dyDescent="0.25">
      <c r="A78" s="21" t="s">
        <v>22</v>
      </c>
      <c r="B78" s="21"/>
      <c r="C78" s="21"/>
      <c r="D78" s="21"/>
      <c r="E78" s="1"/>
      <c r="F78" s="1"/>
      <c r="G78" s="1"/>
      <c r="H78" s="1"/>
      <c r="I78" s="1"/>
    </row>
    <row r="79" spans="1:9" x14ac:dyDescent="0.25">
      <c r="A79" s="73" t="str">
        <f>wersja!E2</f>
        <v>OK</v>
      </c>
      <c r="B79" s="73"/>
      <c r="C79" s="73"/>
      <c r="D79" s="73"/>
      <c r="E79" s="73"/>
      <c r="F79" s="73"/>
      <c r="G79" s="73"/>
      <c r="H79" s="73"/>
      <c r="I79" s="73"/>
    </row>
    <row r="80" spans="1:9" x14ac:dyDescent="0.25">
      <c r="A80" s="73"/>
      <c r="B80" s="73"/>
      <c r="C80" s="73"/>
      <c r="D80" s="73"/>
      <c r="E80" s="73"/>
      <c r="F80" s="73"/>
      <c r="G80" s="73"/>
      <c r="H80" s="73"/>
      <c r="I80" s="73"/>
    </row>
    <row r="81" spans="1:9" x14ac:dyDescent="0.25">
      <c r="A81" s="73"/>
      <c r="B81" s="73"/>
      <c r="C81" s="73"/>
      <c r="D81" s="73"/>
      <c r="E81" s="73"/>
      <c r="F81" s="73"/>
      <c r="G81" s="73"/>
      <c r="H81" s="73"/>
      <c r="I81" s="73"/>
    </row>
    <row r="82" spans="1:9" x14ac:dyDescent="0.25">
      <c r="A82" s="73"/>
      <c r="B82" s="73"/>
      <c r="C82" s="73"/>
      <c r="D82" s="73"/>
      <c r="E82" s="73"/>
      <c r="F82" s="73"/>
      <c r="G82" s="73"/>
      <c r="H82" s="73"/>
      <c r="I82" s="73"/>
    </row>
    <row r="83" spans="1:9" x14ac:dyDescent="0.25">
      <c r="A83" s="73"/>
      <c r="B83" s="73"/>
      <c r="C83" s="73"/>
      <c r="D83" s="73"/>
      <c r="E83" s="73"/>
      <c r="F83" s="73"/>
      <c r="G83" s="73"/>
      <c r="H83" s="73"/>
      <c r="I83" s="73"/>
    </row>
    <row r="84" spans="1:9" x14ac:dyDescent="0.25">
      <c r="A84" s="73"/>
      <c r="B84" s="73"/>
      <c r="C84" s="73"/>
      <c r="D84" s="73"/>
      <c r="E84" s="73"/>
      <c r="F84" s="73"/>
      <c r="G84" s="73"/>
      <c r="H84" s="73"/>
      <c r="I84" s="73"/>
    </row>
    <row r="85" spans="1:9" x14ac:dyDescent="0.25">
      <c r="A85" s="73"/>
      <c r="B85" s="73"/>
      <c r="C85" s="73"/>
      <c r="D85" s="73"/>
      <c r="E85" s="73"/>
      <c r="F85" s="73"/>
      <c r="G85" s="73"/>
      <c r="H85" s="73"/>
      <c r="I85" s="73"/>
    </row>
    <row r="86" spans="1:9" ht="14.45" customHeight="1" x14ac:dyDescent="0.25">
      <c r="A86" s="44" t="s">
        <v>23</v>
      </c>
      <c r="B86" s="44"/>
      <c r="C86" s="44"/>
      <c r="D86" s="44"/>
      <c r="E86" s="13"/>
      <c r="F86" s="42" t="s">
        <v>24</v>
      </c>
      <c r="G86" s="42"/>
      <c r="H86" s="42"/>
      <c r="I86" s="42"/>
    </row>
    <row r="87" spans="1:9" x14ac:dyDescent="0.25">
      <c r="A87" s="1"/>
      <c r="B87" s="1"/>
      <c r="C87" s="1"/>
      <c r="D87" s="13"/>
      <c r="E87" s="13"/>
      <c r="F87" s="43"/>
      <c r="G87" s="43"/>
      <c r="H87" s="43"/>
      <c r="I87" s="43"/>
    </row>
    <row r="88" spans="1:9" x14ac:dyDescent="0.25">
      <c r="A88" s="1"/>
      <c r="B88" s="1"/>
      <c r="C88" s="1"/>
      <c r="D88" s="13"/>
      <c r="E88" s="13"/>
      <c r="F88" s="43"/>
      <c r="G88" s="43"/>
      <c r="H88" s="43"/>
      <c r="I88" s="43"/>
    </row>
    <row r="89" spans="1:9" x14ac:dyDescent="0.25">
      <c r="A89" s="1"/>
      <c r="B89" s="1"/>
      <c r="C89" s="1"/>
      <c r="D89" s="13"/>
      <c r="E89" s="13"/>
      <c r="F89" s="13"/>
      <c r="G89" s="13"/>
      <c r="H89" s="13"/>
      <c r="I89" s="13"/>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sheetData>
  <sheetProtection algorithmName="SHA-512" hashValue="IbbzKsv4492cPDxsCnoNc62qPZ03oAbRzP6IufLEm+F/T5nViNSEqAMWQP/mjT1MDddQJ8anTsvJZU+XLQ5Vhw==" saltValue="T41RpyB9AFxBlxtOiy43+Q==" spinCount="100000" sheet="1" selectLockedCells="1"/>
  <mergeCells count="64">
    <mergeCell ref="A12:E12"/>
    <mergeCell ref="A19:I21"/>
    <mergeCell ref="A41:E41"/>
    <mergeCell ref="F30:I30"/>
    <mergeCell ref="F31:I31"/>
    <mergeCell ref="F32:I32"/>
    <mergeCell ref="F33:I33"/>
    <mergeCell ref="F34:I34"/>
    <mergeCell ref="A40:E40"/>
    <mergeCell ref="F39:I39"/>
    <mergeCell ref="F40:I40"/>
    <mergeCell ref="F41:I41"/>
    <mergeCell ref="F37:I37"/>
    <mergeCell ref="F36:I36"/>
    <mergeCell ref="A25:I26"/>
    <mergeCell ref="A10:D11"/>
    <mergeCell ref="F2:I2"/>
    <mergeCell ref="E6:I6"/>
    <mergeCell ref="E10:I11"/>
    <mergeCell ref="E4:I4"/>
    <mergeCell ref="E8:I8"/>
    <mergeCell ref="A4:D4"/>
    <mergeCell ref="A5:D5"/>
    <mergeCell ref="A6:D6"/>
    <mergeCell ref="A8:D8"/>
    <mergeCell ref="F86:I88"/>
    <mergeCell ref="A86:D86"/>
    <mergeCell ref="A49:E49"/>
    <mergeCell ref="A43:I43"/>
    <mergeCell ref="A56:E64"/>
    <mergeCell ref="A55:E55"/>
    <mergeCell ref="A44:E44"/>
    <mergeCell ref="F44:I44"/>
    <mergeCell ref="A45:E48"/>
    <mergeCell ref="F45:I48"/>
    <mergeCell ref="A65:E71"/>
    <mergeCell ref="F65:I71"/>
    <mergeCell ref="F56:I64"/>
    <mergeCell ref="A72:I75"/>
    <mergeCell ref="A79:I85"/>
    <mergeCell ref="A52:I54"/>
    <mergeCell ref="A13:E13"/>
    <mergeCell ref="A14:F18"/>
    <mergeCell ref="A22:I24"/>
    <mergeCell ref="A28:I29"/>
    <mergeCell ref="F35:I35"/>
    <mergeCell ref="A32:E32"/>
    <mergeCell ref="A33:E33"/>
    <mergeCell ref="H13:I13"/>
    <mergeCell ref="H14:I14"/>
    <mergeCell ref="H15:I15"/>
    <mergeCell ref="H16:I16"/>
    <mergeCell ref="H17:I17"/>
    <mergeCell ref="A27:I27"/>
    <mergeCell ref="A76:D76"/>
    <mergeCell ref="A78:D78"/>
    <mergeCell ref="A30:E30"/>
    <mergeCell ref="A31:E31"/>
    <mergeCell ref="A50:E51"/>
    <mergeCell ref="A39:E39"/>
    <mergeCell ref="A35:E35"/>
    <mergeCell ref="A36:E36"/>
    <mergeCell ref="A37:E37"/>
    <mergeCell ref="A77:D77"/>
  </mergeCells>
  <conditionalFormatting sqref="A14:F18">
    <cfRule type="expression" dxfId="3" priority="3">
      <formula>A13="STARA WERSJA"</formula>
    </cfRule>
    <cfRule type="expression" dxfId="2" priority="4">
      <formula>A13="BRAK POŁĄCZENIA"</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247747B1-988E-4AF3-B197-A055B7687F3D}">
            <xm:f>wersja!$E$2="STARA WERSJA"</xm:f>
            <x14:dxf>
              <font>
                <b/>
                <i val="0"/>
                <strike val="0"/>
                <color theme="0"/>
              </font>
              <fill>
                <patternFill>
                  <bgColor rgb="FFFF0000"/>
                </patternFill>
              </fill>
            </x14:dxf>
          </x14:cfRule>
          <xm:sqref>A14:F18 A28:I29 A52:I54 A72:I75 A79:I85</xm:sqref>
        </x14:conditionalFormatting>
        <x14:conditionalFormatting xmlns:xm="http://schemas.microsoft.com/office/excel/2006/main">
          <x14:cfRule type="expression" priority="1" id="{09D0BADA-F402-4B2B-8A73-6964CB83ABA5}">
            <xm:f>wersja!$E$2="BRAK POŁĄCZENIA"</xm:f>
            <x14:dxf>
              <font>
                <b/>
                <i val="0"/>
                <strike val="0"/>
                <color theme="0"/>
              </font>
              <fill>
                <patternFill>
                  <bgColor rgb="FFFFC000"/>
                </patternFill>
              </fill>
            </x14:dxf>
          </x14:cfRule>
          <xm:sqref>A79:I85 A72:I75 A52:I54 A28:I29 A14:F18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F37C-AB3B-40FC-A83D-2B6F8A2672F7}">
  <sheetPr codeName="Arkusz2"/>
  <dimension ref="A1:E2"/>
  <sheetViews>
    <sheetView workbookViewId="0">
      <selection activeCell="D13" sqref="D13"/>
    </sheetView>
  </sheetViews>
  <sheetFormatPr defaultRowHeight="15" x14ac:dyDescent="0.25"/>
  <cols>
    <col min="1" max="1" width="12.28515625" bestFit="1" customWidth="1"/>
    <col min="3" max="3" width="12.7109375" bestFit="1" customWidth="1"/>
    <col min="5" max="5" width="16.28515625" bestFit="1" customWidth="1"/>
  </cols>
  <sheetData>
    <row r="1" spans="1:5" x14ac:dyDescent="0.25">
      <c r="A1" s="17" t="s">
        <v>29</v>
      </c>
      <c r="B1" s="17"/>
      <c r="C1" s="17" t="s">
        <v>30</v>
      </c>
      <c r="D1" s="17"/>
      <c r="E1" s="17" t="s">
        <v>28</v>
      </c>
    </row>
    <row r="2" spans="1:5" x14ac:dyDescent="0.25">
      <c r="A2" s="18">
        <v>46173</v>
      </c>
      <c r="B2" s="17"/>
      <c r="C2" s="18">
        <v>46173</v>
      </c>
      <c r="D2" s="17"/>
      <c r="E2" s="17" t="str">
        <f>IF(A2="","BRAK POŁĄCZENIA",IF(A2&lt;=C2,"OK","STARA WERSJA"))</f>
        <v>OK</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2 9 2 2 8 2 c - e 0 1 9 - 4 9 6 0 - b c a 4 - d 7 5 3 6 b c 0 e 7 a 6 "   x m l n s = " h t t p : / / s c h e m a s . m i c r o s o f t . c o m / D a t a M a s h u p " > A A A A A B U D A A B Q S w M E F A A C A A g A n W t 4 X D n h j O a l A A A A 9 w A A A B I A H A B D b 2 5 m a W c v U G F j a 2 F n Z S 5 4 b W w g o h g A K K A U A A A A A A A A A A A A A A A A A A A A A A A A A A A A h Y 8 x D o I w G I W v Q r r T l p I Y J T 9 l c I W E x M S 4 N q V i I x R C i + V u D h 7 J K 4 h R 1 M 3 x f e 8 b 3 r t f b 5 B N b R N c 1 G B 1 Z 1 I U Y Y o C Z W R X a V O n a H T H c I 0 y D q W Q Z 1 G r Y J a N T S Z b p e j k X J 8 Q 4 r 3 H P s b d U B N G a U Q O R b 6 T J 9 U K 9 J H 1 f z n U x j p h p E I c 9 q 8 x n O H N C s c s Y j G m Q B Y K h T Z f g 8 2 D n + 0 P h O 3 Y u H F Q v G / C M g e y R C D v E / w B U E s D B B Q A A g A I A J 1 r e 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d a 3 h c K I p H u A 4 A A A A R A A A A E w A c A E Z v c m 1 1 b G F z L 1 N l Y 3 R p b 2 4 x L m 0 g o h g A K K A U A A A A A A A A A A A A A A A A A A A A A A A A A A A A K 0 5 N L s n M z 1 M I h t C G 1 g B Q S w E C L Q A U A A I A C A C d a 3 h c O e G M 5 q U A A A D 3 A A A A E g A A A A A A A A A A A A A A A A A A A A A A Q 2 9 u Z m l n L 1 B h Y 2 t h Z 2 U u e G 1 s U E s B A i 0 A F A A C A A g A n W t 4 X A / K 6 a u k A A A A 6 Q A A A B M A A A A A A A A A A A A A A A A A 8 Q A A A F t D b 2 5 0 Z W 5 0 X 1 R 5 c G V z X S 5 4 b W x Q S w E C L Q A U A A I A C A C d a 3 h 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B Z 5 n h w q 2 k 6 i e 2 b h 7 K T H y g A A A A A C A A A A A A A Q Z g A A A A E A A C A A A A B h U W i K C 7 x P Y u T x d u b 5 l 7 w Y I W c M 4 8 B 1 l 8 z h N t d h T + a H g A A A A A A O g A A A A A I A A C A A A A D f D i + Y i w i K 3 U c q p r 7 6 W J d T I S g H 8 M n C s L s n N 3 0 w f 5 d u I l A A A A B j 9 X G I O B F 4 P C M I S Q n r l A p w 0 5 r P b Z u l q 3 r s d e i I o D m B s + p b b M T u W Y + 3 c z b V R D c + L P u i 2 o B O H L T u D 2 2 C s b T V a m 1 5 m F K l C c T / R D V K c p f s P W A z a 0 A A A A C U B h O c V F k 9 2 D S P r a / E x n p a 5 X d C 7 Y d O y M + + h m R 9 d g x w h l z A Y d O m U x i z l R L m E 3 s J X e 9 N D I k Y j Y p v j G 5 D U I E d H z q B < / D a t a M a s h u p > 
</file>

<file path=customXml/itemProps1.xml><?xml version="1.0" encoding="utf-8"?>
<ds:datastoreItem xmlns:ds="http://schemas.openxmlformats.org/officeDocument/2006/customXml" ds:itemID="{BBC9E9BA-03EA-47CD-B858-E2570AD1BE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 Więsik</dc:creator>
  <cp:lastModifiedBy>Kamil Więsik</cp:lastModifiedBy>
  <cp:lastPrinted>2026-03-06T07:07:02Z</cp:lastPrinted>
  <dcterms:created xsi:type="dcterms:W3CDTF">2026-02-05T09:45:53Z</dcterms:created>
  <dcterms:modified xsi:type="dcterms:W3CDTF">2026-05-15T08:08:10Z</dcterms:modified>
</cp:coreProperties>
</file>