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m.jaczewska2\Desktop\"/>
    </mc:Choice>
  </mc:AlternateContent>
  <xr:revisionPtr revIDLastSave="0" documentId="8_{B98B3205-CD84-4D75-8A0E-608A174D5126}" xr6:coauthVersionLast="47" xr6:coauthVersionMax="47" xr10:uidLastSave="{00000000-0000-0000-0000-000000000000}"/>
  <workbookProtection workbookAlgorithmName="SHA-512" workbookHashValue="b2V8KXi4L/XY1WSIJxIpdp53pk7OQficQ6NOZNnL/cwanmkYbyEXbrH9YPM9wCbA5oQpVUsny8/KKVpikOFL4Q==" workbookSaltValue="FdcP1M99D9vPRQ4oBlZDcQ==" workbookSpinCount="100000" lockStructure="1"/>
  <bookViews>
    <workbookView xWindow="-120" yWindow="-120" windowWidth="29040" windowHeight="15720" xr2:uid="{00000000-000D-0000-FFFF-FFFF00000000}"/>
  </bookViews>
  <sheets>
    <sheet name="FORMULARZ" sheetId="3" r:id="rId1"/>
    <sheet name="Asortyment" sheetId="4" r:id="rId2"/>
    <sheet name="Opis artykułu" sheetId="6" r:id="rId3"/>
    <sheet name="wersja" sheetId="5" state="veryHidden" r:id="rId4"/>
  </sheets>
  <definedNames>
    <definedName name="DaneZewnętrzne_1" localSheetId="3" hidden="1">wersja!$A$1:$A$2</definedName>
    <definedName name="_xlnm.Print_Area" localSheetId="0">FORMULARZ!$A$1:$H$43</definedName>
    <definedName name="Z_719BC932_D796_4057_A468_D5AEFEB41011_.wvu.Cols" localSheetId="0" hidden="1">FORMULARZ!$I:$I</definedName>
    <definedName name="Z_719BC932_D796_4057_A468_D5AEFEB41011_.wvu.PrintArea" localSheetId="0" hidden="1">FORMULARZ!$A$1:$H$43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" i="3" l="1"/>
  <c r="E2" i="5"/>
  <c r="A18" i="3" s="1"/>
  <c r="A13" i="3" l="1"/>
  <c r="F30" i="3"/>
  <c r="F31" i="3"/>
  <c r="F32" i="3"/>
  <c r="E31" i="3"/>
  <c r="H31" i="3" s="1"/>
  <c r="B30" i="3"/>
  <c r="B38" i="3"/>
  <c r="E32" i="3"/>
  <c r="H32" i="3" s="1"/>
  <c r="B31" i="3"/>
  <c r="B29" i="3"/>
  <c r="E35" i="3"/>
  <c r="H35" i="3" s="1"/>
  <c r="E36" i="3"/>
  <c r="H36" i="3" s="1"/>
  <c r="F38" i="3"/>
  <c r="B36" i="3"/>
  <c r="E38" i="3"/>
  <c r="H38" i="3" s="1"/>
  <c r="B37" i="3"/>
  <c r="F33" i="3"/>
  <c r="F34" i="3"/>
  <c r="E33" i="3"/>
  <c r="H33" i="3" s="1"/>
  <c r="B32" i="3"/>
  <c r="E29" i="3"/>
  <c r="H29" i="3" s="1"/>
  <c r="F35" i="3"/>
  <c r="E34" i="3"/>
  <c r="H34" i="3" s="1"/>
  <c r="B33" i="3"/>
  <c r="F36" i="3"/>
  <c r="B34" i="3"/>
  <c r="B35" i="3"/>
  <c r="E37" i="3"/>
  <c r="H37" i="3" s="1"/>
  <c r="E30" i="3"/>
  <c r="H30" i="3" s="1"/>
  <c r="F37" i="3"/>
  <c r="F29" i="3"/>
  <c r="A20" i="3"/>
  <c r="B28" i="3"/>
  <c r="A22" i="3"/>
  <c r="D20" i="3"/>
  <c r="H39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CEE529-B653-4762-93B2-A2F4058D1DA7}" keepAlive="1" name="Zapytanie — pub?output=csv" description="Połączenie z zapytaniem „pub?output=csv” w skoroszycie." type="5" refreshedVersion="7" refreshOnLoad="1">
    <dbPr connection="Provider=Microsoft.Mashup.OleDb.1;Data Source=$Workbook$;Location=&quot;pub?output=csv&quot;;Extended Properties=&quot;&quot;" command="SELECT * FROM [pub?output=csv]"/>
  </connection>
</connections>
</file>

<file path=xl/sharedStrings.xml><?xml version="1.0" encoding="utf-8"?>
<sst xmlns="http://schemas.openxmlformats.org/spreadsheetml/2006/main" count="104" uniqueCount="74">
  <si>
    <t>Imię i nazwisko osoby zamawiającej:</t>
  </si>
  <si>
    <t xml:space="preserve">Telefon kontaktowy: </t>
  </si>
  <si>
    <t>adres email* do FV wystawianej w KSeF oraz wewnętrzne ID*</t>
  </si>
  <si>
    <t>ID Wew - nr wewnętrzny jednostki Zamawiającej</t>
  </si>
  <si>
    <t>ZAMÓWIENIE</t>
  </si>
  <si>
    <t>Uwagi:</t>
  </si>
  <si>
    <t>KOD</t>
  </si>
  <si>
    <t>Nazwa artykułu</t>
  </si>
  <si>
    <t>Cena jednostkowa
netto</t>
  </si>
  <si>
    <t>Zamawiana ilość</t>
  </si>
  <si>
    <t>Suma
netto</t>
  </si>
  <si>
    <t>SUMA</t>
  </si>
  <si>
    <t>Akceptacja kierownika jednostki</t>
  </si>
  <si>
    <t>* gdzie ... - nr działu jednostki Zamawiającej</t>
  </si>
  <si>
    <r>
      <t>faktura.d</t>
    </r>
    <r>
      <rPr>
        <b/>
        <sz val="11"/>
        <color rgb="FFFF0000"/>
        <rFont val="Calibri"/>
        <family val="2"/>
        <charset val="238"/>
        <scheme val="minor"/>
      </rPr>
      <t>...</t>
    </r>
    <r>
      <rPr>
        <b/>
        <sz val="11"/>
        <color theme="1"/>
        <rFont val="Calibri"/>
        <family val="2"/>
        <charset val="238"/>
        <scheme val="minor"/>
      </rPr>
      <t xml:space="preserve">@uw.edu.pl, </t>
    </r>
    <r>
      <rPr>
        <b/>
        <sz val="11"/>
        <color rgb="FFFF0000"/>
        <rFont val="Calibri"/>
        <family val="2"/>
        <charset val="238"/>
        <scheme val="minor"/>
      </rPr>
      <t>ID Wew</t>
    </r>
    <r>
      <rPr>
        <b/>
        <sz val="11"/>
        <color theme="1"/>
        <rFont val="Calibri"/>
        <family val="2"/>
        <charset val="238"/>
        <scheme val="minor"/>
      </rPr>
      <t xml:space="preserve"> 5250011266-</t>
    </r>
    <r>
      <rPr>
        <b/>
        <sz val="11"/>
        <color rgb="FFFF0000"/>
        <rFont val="Calibri"/>
        <family val="2"/>
        <charset val="238"/>
        <scheme val="minor"/>
      </rPr>
      <t>...</t>
    </r>
    <r>
      <rPr>
        <b/>
        <sz val="11"/>
        <color theme="1"/>
        <rFont val="Calibri"/>
        <family val="2"/>
        <charset val="238"/>
        <scheme val="minor"/>
      </rPr>
      <t>0</t>
    </r>
    <r>
      <rPr>
        <b/>
        <sz val="11"/>
        <color rgb="FFFF0000"/>
        <rFont val="Calibri"/>
        <family val="2"/>
        <charset val="238"/>
        <scheme val="minor"/>
      </rPr>
      <t>.</t>
    </r>
  </si>
  <si>
    <t xml:space="preserve">E-mail osoby zamawiającej: </t>
  </si>
  <si>
    <t>Wersja pliku</t>
  </si>
  <si>
    <t>STATUS</t>
  </si>
  <si>
    <t>1.0</t>
  </si>
  <si>
    <t>Do wiadomości :</t>
  </si>
  <si>
    <t>ul. Leśna 18</t>
  </si>
  <si>
    <t>63-430 Wierzbno</t>
  </si>
  <si>
    <t xml:space="preserve">e-mail: algawierzbno@op.pl </t>
  </si>
  <si>
    <t>p.morawski5@uw.edu.pl</t>
  </si>
  <si>
    <t>Akceptacja Z-cy Kanclerza ds. Ekonomicznych/Dziekana Wydziału/Dyrektora</t>
  </si>
  <si>
    <t>Papier toaletowy Jumbo szary 19 - PTJMS1W19</t>
  </si>
  <si>
    <t>Papier toaletowy Jumbo biały 19 - PTJC2W19</t>
  </si>
  <si>
    <t>Papier toaletowy Jumbo szary 21 - PTJMS1W21</t>
  </si>
  <si>
    <t>Papier toaletowy Jumbo szary 26 - PTJMS1W26</t>
  </si>
  <si>
    <t>Papier toaletowy biały mała rolka - PTMRB2W</t>
  </si>
  <si>
    <t>Papier toaletowy szary mała rolka - PTMRSB</t>
  </si>
  <si>
    <t>Papier toaletowy biały mała rolka 60 - PTMR2WB60</t>
  </si>
  <si>
    <t>Ręcznik papierowy ZZ szary - RZZMS4000</t>
  </si>
  <si>
    <t>Ręcznik papierowy ZZ biały - RZZMB4000</t>
  </si>
  <si>
    <t>Ręcznik papierowy ZZ biały - RZZC2W4000</t>
  </si>
  <si>
    <t>Ręcznik papierowy w rolce biały - RC2W9</t>
  </si>
  <si>
    <t>Ręcznik papierowy w rolce MINI - RMINIC1W80</t>
  </si>
  <si>
    <t>Ręcznik papierowy w rolce MAXI - RMAXIC2W140</t>
  </si>
  <si>
    <t>Czyściwo papierowe białe w rolce - CZC2W295</t>
  </si>
  <si>
    <t>ARTYKUŁY HIGIENICZNE</t>
  </si>
  <si>
    <t>rolka</t>
  </si>
  <si>
    <t>karton</t>
  </si>
  <si>
    <t>J.M</t>
  </si>
  <si>
    <t>Opis artykułu</t>
  </si>
  <si>
    <t>Parametry</t>
  </si>
  <si>
    <t>P.P.H.U ALGA Paweł Pinkowski</t>
  </si>
  <si>
    <t>Papier toaletowy Jumbo szary 130/19 nr PTJ1WMS130/19</t>
  </si>
  <si>
    <t>Papier toaletowy Jumbo szary 130/21 - PTJ1WMS130/21</t>
  </si>
  <si>
    <t>Papier toaletowy Jumbo szary 160/26 nr PTJ1WMS160</t>
  </si>
  <si>
    <t>Papier toaletowy Jumbo celulozowy 130/19 nr PTJ2WC130</t>
  </si>
  <si>
    <t>Papier toaletowy biały mała rolka 40/ nr PTMR2WMB40</t>
  </si>
  <si>
    <t>Papier toaletowy szary mała rolka 40 nr PTMR2WMS40</t>
  </si>
  <si>
    <t>Papier toaletowy biały mała rolka 60 nr PTMR2WC60</t>
  </si>
  <si>
    <t>Ręcznik papierowy składany ZZ szary 4000 nr RZZMS4000</t>
  </si>
  <si>
    <t>Ręcznik papierowy ZZ biały 4000 nr RZZMB4000</t>
  </si>
  <si>
    <t>Ręcznik papierowy składany ZZ celulozowy 3200 nr RZZ2WC3200</t>
  </si>
  <si>
    <t>Ręcznik papierowy kuchenny w rolce biały 9 nr R2WC9</t>
  </si>
  <si>
    <t>Ręcznik papierowy w rolce MINI 80 nr RMINI1WC80</t>
  </si>
  <si>
    <t>Ręcznik papierowy w rolce MAXI 140 nr RMAXI2WC140</t>
  </si>
  <si>
    <t>Czyściwo papierowe celulozowe w rolce 295 nr CZ2WC295</t>
  </si>
  <si>
    <t>Papier toaletowy, bębnowy, szary, jednowarstwowy, miękki, rozpadający się w kontakcie z wodą, na twardej tulei o średnicy min. 6 cm, średnica rolki około 19 cm, szerokość 9 cm, waga min. 0,370 kg, długość min. 130 mb, gramatura min. 32 g/m².
Tolerancja parametrów +/-5%.</t>
  </si>
  <si>
    <t>Papier toaletowy, bębnowy, biały z celulozy (min. 75% białości), dwuwarstwowy, na twardej tulei o średnicy min. 6 cm, średnica rolki około 19 cm, szerokość 9 cm, waga min. 0,386 kg, długość min. 130 mb, gramatura min. 2x16 g/m².
Tolerancja parametrów +/-5%.</t>
  </si>
  <si>
    <t>Papier toaletowy, bębnowy, szary, jednowarstwowy, miękki, rozpadający się w kontakcie z wodą, na twardej tulei o średnicy min. 6 cm, średnica rolki około 21 cm, szerokość 9 cm, waga min. 0,700 kg, długość min. 130 mb, gramatura min. 32 g/m².
Tolerancja parametrów +/-5%.</t>
  </si>
  <si>
    <t>Papier toaletowy, bębnowy, szary, jednowarstwowy, miękki, rozpadający się w kontakcie z wodą, na twardej tulei o średnicy min. 6 cm, średnica rolki około 26 cm, szerokość 9 cm, waga min. 0,550 kg, długość min. 160 mb, gramatura min. 32 g/m².
Tolerancja parametrów +/-5%.</t>
  </si>
  <si>
    <t>Papier toaletowy, biały, mała rolka, dwuwarstwowy, na twardej tulei, szerokość 9 cm, długość min. 40 mb, waga min. 0,100 kg.
Tolerancja parametrów +/-5%.</t>
  </si>
  <si>
    <t>Papier toaletowy, szary, mała rolka, banderolowany, na twardej tulei, waga min. 0,100 kg, szerokość 9 cm, długość min. 40 mb.
Tolerancja parametrów +/-5%.</t>
  </si>
  <si>
    <t>Papier toaletowy, biały z celulozy, mała rolka, dwuwarstwowy, średnica tulei min. 3 cm, średnica rolki 13 cm, długość min. 60 mb, szerokość 9 cm, waga minimum 0,140 kg.
Tolerancja parametrów +/-5%.</t>
  </si>
  <si>
    <t>Ręczniki składane w ZZ szare, karton 4000 szt. (20x200 listków), wym. 25x23 cm, gramatura min. 32 g/m², waga netto kartonu min. 7,720 kg (20x0,386 kg). Tolerancja parametrów +/-5%.</t>
  </si>
  <si>
    <t>Ręczniki składane ZZ białe (min. 75% białości) z makulatury, karton 4000 szt. (20x200 listków), wym. 25x23 cm, gramatura min. 25 g/m², waga netto kartonu min. 5,740 kg (20x0,287 kg). Tolerancja parametrów +/-5%.</t>
  </si>
  <si>
    <t>Ręcznik papierowy celulozowy, składany w ZZ, biały, dwuwarstwowy, miękki i delikatny, karton 3200 szt. (20 paczek po 160 listków), wym. listka 25x23 cm, gramatura min. 2x18 g/m², waga netto kartonu min. 6,620 kg (20x0,331 kg). Tolerancja parametrów +/-5%.</t>
  </si>
  <si>
    <t>Ręcznik papierowy w rolce – biały lub biały z nadrukiem, materiał celuloza lub celuloza z makulaturą, dwuwarstwowy, perforowany, długość rolki min. 9 mb, szer. min. 22 cm, średnica min. 11 cm, waga min. 0,090 kg.
Tolerancja parametrów +/-5%.</t>
  </si>
  <si>
    <t>Ręcznik papierowy w rolce typ MINI, biały z celulozy, jednowarstwowy, tuleja rozrywalna (wyciągana), szer. rolki 19 cm, średnica 14 cm, długość rolki min. 80 mb, waga min. 0,550 kg, opakowanie zbiorcze – 12 szt., gramatura min. 36 g/m².
Tolerancja parametrów +/-5%.</t>
  </si>
  <si>
    <t>Ręcznik papierowy typ MAXI, biały z celulozy, dwuwarstwowy, średnica tulei 5 cm, szer. rolki 19 cm, średnica rolki 19–20 cm, długość min. 140 mb, waga min. 0,900 kg.
Tolerancja parametrów +/-5%.</t>
  </si>
  <si>
    <t>Bezpylowe czyściwo papierowe w rolce, białe z celulozy, dwuwarstwowe, gramatura min. 2x21 g/m², min. 850 listków, dł. min. 295 m, waga minimum 1,800 kg.
Tolerancja parametrów +/-5%.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</si>
</sst>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zł&quot;* #,##0.00_);_(&quot;zł&quot;* \(#,##0.00\);_(&quot;zł&quot;* &quot;-&quot;??_);_(@_)"/>
    <numFmt numFmtId="165" formatCode="[$-415]d\ mmmm\ yyyy;@"/>
    <numFmt numFmtId="166" formatCode="#,##0.00\ &quot;zł&quot;"/>
    <numFmt numFmtId="167" formatCode="_-* #,##0.00\ [$zł-415]_-;\-* #,##0.00\ [$zł-415]_-;_-* &quot;-&quot;??\ [$zł-415]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mbria"/>
      <family val="1"/>
      <charset val="1"/>
    </font>
    <font>
      <sz val="12"/>
      <name val="Cambria"/>
      <family val="1"/>
      <charset val="1"/>
    </font>
    <font>
      <sz val="9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28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6" fillId="0" borderId="0"/>
    <xf numFmtId="0" fontId="25" fillId="0" borderId="0"/>
    <xf numFmtId="0" fontId="1" fillId="0" borderId="0"/>
  </cellStyleXfs>
  <cellXfs count="133">
    <xf numFmtId="0" fontId="0" fillId="0" borderId="0" xfId="0"/>
    <xf numFmtId="0" fontId="13" fillId="3" borderId="0" xfId="2" quotePrefix="1" applyFill="1" applyBorder="1" applyAlignment="1" applyProtection="1">
      <alignment horizontal="left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164" fontId="20" fillId="0" borderId="11" xfId="1" applyFont="1" applyBorder="1" applyAlignment="1" applyProtection="1">
      <alignment vertical="center" wrapText="1"/>
    </xf>
    <xf numFmtId="0" fontId="16" fillId="0" borderId="0" xfId="3" applyProtection="1"/>
    <xf numFmtId="0" fontId="17" fillId="0" borderId="11" xfId="0" applyFont="1" applyBorder="1" applyAlignment="1" applyProtection="1">
      <alignment horizontal="center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0" fontId="21" fillId="3" borderId="23" xfId="0" applyFont="1" applyFill="1" applyBorder="1" applyAlignment="1" applyProtection="1">
      <alignment horizontal="center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0" fontId="19" fillId="4" borderId="11" xfId="0" applyFont="1" applyFill="1" applyBorder="1" applyAlignment="1" applyProtection="1">
      <alignment horizontal="center" vertical="center" wrapText="1"/>
    </xf>
    <xf numFmtId="0" fontId="19" fillId="4" borderId="22" xfId="0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/>
    </xf>
    <xf numFmtId="0" fontId="18" fillId="3" borderId="0" xfId="0" applyFont="1" applyFill="1" applyAlignment="1" applyProtection="1">
      <alignment horizontal="left" wrapText="1"/>
    </xf>
    <xf numFmtId="164" fontId="17" fillId="3" borderId="0" xfId="1" applyFont="1" applyFill="1" applyProtection="1"/>
    <xf numFmtId="0" fontId="17" fillId="0" borderId="0" xfId="0" applyFont="1" applyProtection="1"/>
    <xf numFmtId="0" fontId="0" fillId="0" borderId="0" xfId="0" applyProtection="1"/>
    <xf numFmtId="0" fontId="0" fillId="3" borderId="0" xfId="0" applyFill="1" applyProtection="1"/>
    <xf numFmtId="0" fontId="5" fillId="0" borderId="0" xfId="0" applyFont="1" applyProtection="1"/>
    <xf numFmtId="0" fontId="5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7" fillId="3" borderId="0" xfId="0" applyFont="1" applyFill="1" applyAlignment="1" applyProtection="1">
      <alignment horizontal="left" vertical="center"/>
    </xf>
    <xf numFmtId="0" fontId="9" fillId="3" borderId="0" xfId="0" quotePrefix="1" applyFont="1" applyFill="1" applyAlignment="1" applyProtection="1">
      <alignment horizontal="left" vertical="center"/>
    </xf>
    <xf numFmtId="0" fontId="9" fillId="3" borderId="0" xfId="0" applyFont="1" applyFill="1" applyAlignment="1" applyProtection="1">
      <alignment horizontal="left" vertical="center"/>
    </xf>
    <xf numFmtId="0" fontId="0" fillId="3" borderId="0" xfId="0" quotePrefix="1" applyFill="1" applyProtection="1"/>
    <xf numFmtId="0" fontId="0" fillId="0" borderId="0" xfId="0" quotePrefix="1" applyProtection="1"/>
    <xf numFmtId="0" fontId="7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15" fillId="0" borderId="12" xfId="0" applyFont="1" applyBorder="1" applyAlignment="1" applyProtection="1">
      <alignment horizontal="center" vertical="center"/>
    </xf>
    <xf numFmtId="0" fontId="15" fillId="0" borderId="16" xfId="0" applyFont="1" applyBorder="1" applyAlignment="1" applyProtection="1">
      <alignment horizontal="center" vertical="center" textRotation="90" wrapText="1"/>
    </xf>
    <xf numFmtId="166" fontId="0" fillId="0" borderId="19" xfId="0" applyNumberFormat="1" applyBorder="1" applyAlignment="1" applyProtection="1">
      <alignment vertical="center" wrapText="1"/>
    </xf>
    <xf numFmtId="166" fontId="5" fillId="0" borderId="21" xfId="0" applyNumberFormat="1" applyFont="1" applyBorder="1" applyAlignment="1" applyProtection="1">
      <alignment vertical="center"/>
    </xf>
    <xf numFmtId="166" fontId="0" fillId="0" borderId="0" xfId="0" applyNumberFormat="1" applyProtection="1"/>
    <xf numFmtId="0" fontId="7" fillId="0" borderId="0" xfId="0" applyFont="1" applyAlignment="1">
      <alignment vertical="center" wrapText="1"/>
    </xf>
    <xf numFmtId="0" fontId="5" fillId="0" borderId="0" xfId="0" applyFont="1" applyAlignment="1"/>
    <xf numFmtId="0" fontId="17" fillId="0" borderId="25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3" fillId="4" borderId="25" xfId="0" applyFont="1" applyFill="1" applyBorder="1" applyAlignment="1">
      <alignment horizontal="center" vertical="center" wrapText="1"/>
    </xf>
    <xf numFmtId="0" fontId="22" fillId="3" borderId="23" xfId="0" applyFont="1" applyFill="1" applyBorder="1" applyAlignment="1">
      <alignment horizontal="center" vertical="center" wrapText="1"/>
    </xf>
    <xf numFmtId="0" fontId="21" fillId="3" borderId="23" xfId="0" applyFont="1" applyFill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19" fillId="4" borderId="25" xfId="0" applyFont="1" applyFill="1" applyBorder="1" applyAlignment="1">
      <alignment horizontal="center" vertical="center" wrapText="1"/>
    </xf>
    <xf numFmtId="167" fontId="20" fillId="0" borderId="25" xfId="1" applyNumberFormat="1" applyFont="1" applyBorder="1" applyAlignment="1" applyProtection="1">
      <alignment vertical="center" wrapText="1"/>
    </xf>
    <xf numFmtId="0" fontId="0" fillId="0" borderId="0" xfId="0" applyNumberFormat="1"/>
    <xf numFmtId="0" fontId="27" fillId="0" borderId="0" xfId="0" applyFont="1" applyProtection="1"/>
    <xf numFmtId="1" fontId="0" fillId="0" borderId="0" xfId="0" applyNumberFormat="1"/>
    <xf numFmtId="0" fontId="28" fillId="0" borderId="0" xfId="0" applyFont="1" applyAlignment="1" applyProtection="1"/>
    <xf numFmtId="0" fontId="7" fillId="0" borderId="0" xfId="0" applyFont="1" applyAlignment="1">
      <alignment wrapText="1"/>
    </xf>
    <xf numFmtId="166" fontId="30" fillId="0" borderId="1" xfId="1" applyNumberFormat="1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center"/>
    </xf>
    <xf numFmtId="166" fontId="30" fillId="0" borderId="1" xfId="0" applyNumberFormat="1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 wrapText="1"/>
    </xf>
    <xf numFmtId="0" fontId="0" fillId="0" borderId="0" xfId="0" applyBorder="1" applyProtection="1"/>
    <xf numFmtId="0" fontId="9" fillId="0" borderId="0" xfId="0" applyFont="1" applyBorder="1" applyAlignment="1" applyProtection="1"/>
    <xf numFmtId="166" fontId="0" fillId="0" borderId="0" xfId="0" applyNumberFormat="1" applyBorder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166" fontId="15" fillId="0" borderId="16" xfId="0" applyNumberFormat="1" applyFont="1" applyBorder="1" applyAlignment="1" applyProtection="1">
      <alignment horizontal="center" vertical="center" wrapText="1"/>
    </xf>
    <xf numFmtId="0" fontId="15" fillId="0" borderId="17" xfId="0" applyFont="1" applyBorder="1" applyAlignment="1" applyProtection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2" fillId="0" borderId="26" xfId="3" applyFont="1" applyFill="1" applyBorder="1" applyAlignment="1" applyProtection="1">
      <alignment horizontal="center" vertical="center"/>
    </xf>
    <xf numFmtId="166" fontId="8" fillId="0" borderId="25" xfId="0" applyNumberFormat="1" applyFont="1" applyFill="1" applyBorder="1" applyAlignment="1" applyProtection="1">
      <alignment horizontal="right" vertical="center" wrapText="1"/>
    </xf>
    <xf numFmtId="0" fontId="8" fillId="0" borderId="25" xfId="0" applyFont="1" applyFill="1" applyBorder="1" applyAlignment="1" applyProtection="1">
      <alignment horizontal="left" vertical="center" wrapText="1"/>
    </xf>
    <xf numFmtId="0" fontId="2" fillId="0" borderId="27" xfId="3" applyFont="1" applyFill="1" applyBorder="1" applyAlignment="1" applyProtection="1">
      <alignment horizontal="center" vertical="center"/>
    </xf>
    <xf numFmtId="0" fontId="31" fillId="0" borderId="24" xfId="4" applyFont="1" applyFill="1" applyBorder="1" applyAlignment="1" applyProtection="1">
      <alignment horizontal="center" vertical="center"/>
    </xf>
    <xf numFmtId="2" fontId="31" fillId="0" borderId="24" xfId="4" applyNumberFormat="1" applyFont="1" applyFill="1" applyBorder="1" applyAlignment="1" applyProtection="1">
      <alignment horizontal="center" vertical="center" wrapText="1"/>
    </xf>
    <xf numFmtId="0" fontId="32" fillId="0" borderId="24" xfId="4" applyFont="1" applyFill="1" applyBorder="1" applyAlignment="1" applyProtection="1">
      <alignment horizontal="center" vertical="center" wrapText="1"/>
    </xf>
    <xf numFmtId="49" fontId="8" fillId="0" borderId="25" xfId="0" applyNumberFormat="1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 wrapText="1"/>
    </xf>
    <xf numFmtId="0" fontId="5" fillId="0" borderId="26" xfId="3" applyFont="1" applyFill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 wrapText="1"/>
    </xf>
    <xf numFmtId="0" fontId="30" fillId="0" borderId="11" xfId="5" applyFont="1" applyFill="1" applyBorder="1" applyAlignment="1" applyProtection="1">
      <alignment vertical="center" wrapText="1"/>
    </xf>
    <xf numFmtId="166" fontId="8" fillId="0" borderId="11" xfId="0" applyNumberFormat="1" applyFont="1" applyFill="1" applyBorder="1" applyAlignment="1" applyProtection="1">
      <alignment horizontal="right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 wrapText="1"/>
    </xf>
    <xf numFmtId="0" fontId="8" fillId="0" borderId="2" xfId="0" applyFont="1" applyBorder="1" applyAlignment="1" applyProtection="1">
      <alignment vertical="center" wrapText="1"/>
    </xf>
    <xf numFmtId="0" fontId="8" fillId="0" borderId="3" xfId="0" applyFont="1" applyBorder="1" applyAlignment="1" applyProtection="1">
      <alignment vertical="center" wrapText="1"/>
    </xf>
    <xf numFmtId="0" fontId="0" fillId="0" borderId="0" xfId="0" applyAlignment="1" applyProtection="1">
      <alignment horizont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2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left" wrapText="1"/>
    </xf>
    <xf numFmtId="0" fontId="7" fillId="0" borderId="0" xfId="0" applyFont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14" fillId="2" borderId="5" xfId="0" applyFont="1" applyFill="1" applyBorder="1" applyAlignment="1" applyProtection="1">
      <alignment horizontal="center" vertical="center" wrapText="1"/>
      <protection locked="0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0" fontId="14" fillId="2" borderId="8" xfId="0" applyFont="1" applyFill="1" applyBorder="1" applyAlignment="1" applyProtection="1">
      <alignment horizontal="center" vertical="center" wrapText="1"/>
      <protection locked="0"/>
    </xf>
    <xf numFmtId="0" fontId="14" fillId="2" borderId="9" xfId="0" applyFont="1" applyFill="1" applyBorder="1" applyAlignment="1" applyProtection="1">
      <alignment horizontal="center" vertical="center" wrapText="1"/>
      <protection locked="0"/>
    </xf>
    <xf numFmtId="0" fontId="14" fillId="2" borderId="10" xfId="0" applyFont="1" applyFill="1" applyBorder="1" applyAlignment="1" applyProtection="1">
      <alignment horizontal="center" vertical="center" wrapText="1"/>
      <protection locked="0"/>
    </xf>
    <xf numFmtId="0" fontId="14" fillId="2" borderId="11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right" wrapText="1"/>
    </xf>
    <xf numFmtId="0" fontId="7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29" fillId="3" borderId="0" xfId="0" applyFont="1" applyFill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165" fontId="8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9" fillId="2" borderId="1" xfId="0" quotePrefix="1" applyFont="1" applyFill="1" applyBorder="1" applyAlignment="1" applyProtection="1">
      <alignment horizontal="left" vertical="center"/>
      <protection locked="0"/>
    </xf>
    <xf numFmtId="0" fontId="9" fillId="2" borderId="2" xfId="0" applyFont="1" applyFill="1" applyBorder="1" applyAlignment="1" applyProtection="1">
      <alignment horizontal="left" vertical="center"/>
      <protection locked="0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horizontal="left" vertical="center"/>
      <protection locked="0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 wrapText="1"/>
    </xf>
    <xf numFmtId="0" fontId="9" fillId="0" borderId="4" xfId="0" applyFont="1" applyBorder="1" applyAlignment="1" applyProtection="1">
      <alignment horizontal="left" vertical="center" wrapText="1"/>
    </xf>
    <xf numFmtId="0" fontId="9" fillId="0" borderId="6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/>
    </xf>
    <xf numFmtId="0" fontId="5" fillId="0" borderId="20" xfId="0" applyFont="1" applyBorder="1" applyAlignment="1" applyProtection="1">
      <alignment horizontal="left" vertical="center"/>
    </xf>
    <xf numFmtId="0" fontId="5" fillId="0" borderId="29" xfId="0" applyFont="1" applyBorder="1" applyAlignment="1" applyProtection="1">
      <alignment horizontal="left" vertical="center"/>
    </xf>
    <xf numFmtId="0" fontId="5" fillId="0" borderId="28" xfId="0" applyFont="1" applyBorder="1" applyAlignment="1" applyProtection="1">
      <alignment horizontal="left" vertical="center"/>
    </xf>
    <xf numFmtId="0" fontId="15" fillId="0" borderId="13" xfId="0" applyFont="1" applyBorder="1" applyAlignment="1" applyProtection="1">
      <alignment horizontal="center" vertical="center"/>
    </xf>
    <xf numFmtId="0" fontId="15" fillId="0" borderId="14" xfId="0" applyFont="1" applyBorder="1" applyAlignment="1" applyProtection="1">
      <alignment horizontal="center" vertical="center"/>
    </xf>
    <xf numFmtId="0" fontId="15" fillId="0" borderId="15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 wrapText="1"/>
    </xf>
    <xf numFmtId="164" fontId="24" fillId="5" borderId="0" xfId="1" applyFont="1" applyFill="1" applyBorder="1" applyAlignment="1" applyProtection="1">
      <alignment horizontal="center" vertical="center"/>
    </xf>
    <xf numFmtId="0" fontId="0" fillId="0" borderId="11" xfId="0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</cellXfs>
  <cellStyles count="6">
    <cellStyle name="Hiperłącze" xfId="2" builtinId="8"/>
    <cellStyle name="Normalny" xfId="0" builtinId="0"/>
    <cellStyle name="Normalny 2" xfId="3" xr:uid="{BAC67F9F-880F-44D7-8A9D-15AC64A91F74}"/>
    <cellStyle name="Normalny 3" xfId="5" xr:uid="{F31EBF93-2F49-4E4B-BE11-2253894CB086}"/>
    <cellStyle name="Normalny_Arkusz1" xfId="4" xr:uid="{788A06E3-75C4-43DA-A08B-BDFF9F841CCA}"/>
    <cellStyle name="Walutowy" xfId="1" builtinId="4"/>
  </cellStyles>
  <dxfs count="3">
    <dxf>
      <numFmt numFmtId="0" formatCode="General"/>
    </dxf>
    <dxf>
      <font>
        <b/>
        <i val="0"/>
        <strike val="0"/>
        <color theme="0"/>
      </font>
      <fill>
        <patternFill>
          <bgColor theme="5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backgroundRefresh="0" refreshOnLoad="1" removeDataOnSave="1" connectionId="1" xr16:uid="{D63E3B70-FDBD-4B18-A23A-3EF6A1385E43}" autoFormatId="16" applyNumberFormats="0" applyBorderFormats="0" applyFontFormats="0" applyPatternFormats="0" applyAlignmentFormats="0" applyWidthHeightFormats="0">
  <queryTableRefresh nextId="2">
    <queryTableFields count="1">
      <queryTableField id="1" name="Column1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82DA76-C8CB-45E9-86A8-ACA26EF53CAA}" name="pub_output_csv" displayName="pub_output_csv" ref="A1:A2" tableType="queryTable" totalsRowShown="0">
  <autoFilter ref="A1:A2" xr:uid="{3A82DA76-C8CB-45E9-86A8-ACA26EF53CAA}"/>
  <tableColumns count="1">
    <tableColumn id="1" xr3:uid="{9AD75BC9-E7A4-4BD6-AB81-C30C3E8D3EF8}" uniqueName="1" name="Kolumna1" queryTableFieldId="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45E8-C344-47EF-8129-1440D9DC2716}">
  <sheetPr codeName="Arkusz3"/>
  <dimension ref="A1:M43"/>
  <sheetViews>
    <sheetView showGridLines="0" tabSelected="1" zoomScaleNormal="100" zoomScaleSheetLayoutView="100" workbookViewId="0">
      <selection activeCell="D7" sqref="D7:H7"/>
    </sheetView>
  </sheetViews>
  <sheetFormatPr defaultColWidth="0" defaultRowHeight="15" zeroHeight="1" x14ac:dyDescent="0.25"/>
  <cols>
    <col min="1" max="1" width="4.5703125" style="16" customWidth="1"/>
    <col min="2" max="2" width="3.7109375" style="16" customWidth="1"/>
    <col min="3" max="3" width="29.140625" style="16" customWidth="1"/>
    <col min="4" max="4" width="20.85546875" style="16" customWidth="1"/>
    <col min="5" max="5" width="9.7109375" style="35" customWidth="1"/>
    <col min="6" max="6" width="13" style="35" customWidth="1"/>
    <col min="7" max="7" width="5.7109375" style="22" customWidth="1"/>
    <col min="8" max="8" width="12.5703125" style="16" customWidth="1"/>
    <col min="9" max="9" width="1" style="16" customWidth="1"/>
    <col min="10" max="11" width="8.85546875" style="16" hidden="1" customWidth="1"/>
    <col min="12" max="13" width="0" style="16" hidden="1" customWidth="1"/>
    <col min="14" max="16384" width="8.85546875" style="16" hidden="1"/>
  </cols>
  <sheetData>
    <row r="1" spans="1:13" x14ac:dyDescent="0.25">
      <c r="A1" s="110"/>
      <c r="B1" s="110"/>
      <c r="C1" s="110"/>
      <c r="D1" s="110"/>
      <c r="E1" s="20"/>
      <c r="F1" s="20"/>
      <c r="G1" s="107">
        <f ca="1">NOW()</f>
        <v>46112.466220138886</v>
      </c>
      <c r="H1" s="107"/>
    </row>
    <row r="2" spans="1:13" ht="5.0999999999999996" customHeight="1" x14ac:dyDescent="0.25">
      <c r="A2" s="110"/>
      <c r="B2" s="110"/>
      <c r="C2" s="110"/>
      <c r="D2" s="110"/>
      <c r="E2" s="110"/>
      <c r="F2" s="110"/>
      <c r="G2" s="110"/>
      <c r="H2" s="110"/>
    </row>
    <row r="3" spans="1:13" ht="15" customHeight="1" x14ac:dyDescent="0.25">
      <c r="A3" s="108" t="s">
        <v>0</v>
      </c>
      <c r="B3" s="108"/>
      <c r="C3" s="108"/>
      <c r="D3" s="114"/>
      <c r="E3" s="115"/>
      <c r="F3" s="115"/>
      <c r="G3" s="115"/>
      <c r="H3" s="116"/>
    </row>
    <row r="4" spans="1:13" ht="5.0999999999999996" customHeight="1" x14ac:dyDescent="0.25">
      <c r="A4" s="109"/>
      <c r="B4" s="109"/>
      <c r="C4" s="109"/>
      <c r="D4" s="109"/>
      <c r="E4" s="109"/>
      <c r="F4" s="109"/>
      <c r="G4" s="109"/>
      <c r="H4" s="109"/>
    </row>
    <row r="5" spans="1:13" x14ac:dyDescent="0.25">
      <c r="A5" s="108" t="s">
        <v>15</v>
      </c>
      <c r="B5" s="108"/>
      <c r="C5" s="108"/>
      <c r="D5" s="111"/>
      <c r="E5" s="112"/>
      <c r="F5" s="112"/>
      <c r="G5" s="112"/>
      <c r="H5" s="113"/>
    </row>
    <row r="6" spans="1:13" ht="5.0999999999999996" customHeight="1" x14ac:dyDescent="0.25">
      <c r="A6" s="21"/>
      <c r="B6" s="21"/>
      <c r="C6" s="21"/>
      <c r="D6" s="22"/>
      <c r="E6" s="22"/>
      <c r="F6" s="22"/>
      <c r="H6" s="22"/>
    </row>
    <row r="7" spans="1:13" x14ac:dyDescent="0.25">
      <c r="A7" s="108" t="s">
        <v>1</v>
      </c>
      <c r="B7" s="108"/>
      <c r="C7" s="108"/>
      <c r="D7" s="111"/>
      <c r="E7" s="112"/>
      <c r="F7" s="112"/>
      <c r="G7" s="112"/>
      <c r="H7" s="113"/>
    </row>
    <row r="8" spans="1:13" s="17" customFormat="1" ht="4.9000000000000004" customHeight="1" x14ac:dyDescent="0.25">
      <c r="A8" s="23"/>
      <c r="B8" s="23"/>
      <c r="C8" s="23"/>
      <c r="D8" s="24"/>
      <c r="E8" s="25"/>
      <c r="F8" s="25"/>
      <c r="G8" s="25"/>
      <c r="H8" s="25"/>
      <c r="M8" s="26"/>
    </row>
    <row r="9" spans="1:13" ht="23.45" customHeight="1" x14ac:dyDescent="0.25">
      <c r="A9" s="117" t="s">
        <v>2</v>
      </c>
      <c r="B9" s="118"/>
      <c r="C9" s="119"/>
      <c r="D9" s="104" t="s">
        <v>14</v>
      </c>
      <c r="E9" s="105"/>
      <c r="F9" s="105"/>
      <c r="G9" s="105"/>
      <c r="H9" s="106"/>
    </row>
    <row r="10" spans="1:13" ht="17.45" customHeight="1" x14ac:dyDescent="0.25">
      <c r="A10" s="88" t="s">
        <v>13</v>
      </c>
      <c r="B10" s="88"/>
      <c r="C10" s="88"/>
      <c r="D10" s="1"/>
      <c r="E10" s="50"/>
      <c r="F10" s="99" t="s">
        <v>45</v>
      </c>
      <c r="G10" s="99"/>
      <c r="H10" s="99"/>
      <c r="I10" s="18"/>
      <c r="M10" s="27"/>
    </row>
    <row r="11" spans="1:13" ht="11.45" customHeight="1" x14ac:dyDescent="0.25">
      <c r="A11" s="88" t="s">
        <v>3</v>
      </c>
      <c r="B11" s="88"/>
      <c r="C11" s="88"/>
      <c r="D11" s="88"/>
      <c r="E11" s="36"/>
      <c r="F11" s="100" t="s">
        <v>20</v>
      </c>
      <c r="G11" s="100"/>
      <c r="H11" s="100"/>
      <c r="I11" s="18"/>
      <c r="M11" s="27"/>
    </row>
    <row r="12" spans="1:13" ht="12" customHeight="1" x14ac:dyDescent="0.25">
      <c r="A12" s="54"/>
      <c r="B12" s="54"/>
      <c r="C12" s="54"/>
      <c r="D12" s="52"/>
      <c r="E12" s="36"/>
      <c r="F12" s="100" t="s">
        <v>21</v>
      </c>
      <c r="G12" s="100"/>
      <c r="H12" s="100"/>
      <c r="I12" s="36"/>
    </row>
    <row r="13" spans="1:13" ht="11.45" customHeight="1" x14ac:dyDescent="0.25">
      <c r="A13" s="103" t="str">
        <f>wersja!E2</f>
        <v>BRAK POŁĄCZENIA</v>
      </c>
      <c r="B13" s="103"/>
      <c r="C13" s="103"/>
      <c r="D13" s="103"/>
      <c r="E13" s="103"/>
      <c r="F13" s="102" t="s">
        <v>22</v>
      </c>
      <c r="G13" s="102"/>
      <c r="H13" s="102"/>
      <c r="I13" s="37"/>
    </row>
    <row r="14" spans="1:13" ht="4.9000000000000004" customHeight="1" x14ac:dyDescent="1.35">
      <c r="A14" s="103"/>
      <c r="B14" s="103"/>
      <c r="C14" s="103"/>
      <c r="D14" s="103"/>
      <c r="E14" s="103"/>
      <c r="F14" s="49"/>
      <c r="G14" s="49"/>
      <c r="H14" s="49"/>
      <c r="I14" s="37"/>
    </row>
    <row r="15" spans="1:13" ht="10.9" customHeight="1" x14ac:dyDescent="0.25">
      <c r="A15" s="103"/>
      <c r="B15" s="103"/>
      <c r="C15" s="103"/>
      <c r="D15" s="103"/>
      <c r="E15" s="103"/>
      <c r="F15" s="78"/>
      <c r="G15" s="79" t="s">
        <v>19</v>
      </c>
      <c r="H15" s="79"/>
      <c r="I15" s="19"/>
    </row>
    <row r="16" spans="1:13" ht="10.9" customHeight="1" x14ac:dyDescent="0.25">
      <c r="A16" s="103"/>
      <c r="B16" s="103"/>
      <c r="C16" s="103"/>
      <c r="D16" s="103"/>
      <c r="E16" s="103"/>
      <c r="F16" s="101" t="s">
        <v>23</v>
      </c>
      <c r="G16" s="101"/>
      <c r="H16" s="101"/>
      <c r="I16" s="19"/>
    </row>
    <row r="17" spans="1:8" ht="13.15" customHeight="1" x14ac:dyDescent="0.25">
      <c r="A17" s="80" t="s">
        <v>4</v>
      </c>
      <c r="B17" s="80"/>
      <c r="C17" s="80"/>
      <c r="D17" s="80"/>
      <c r="E17" s="80"/>
      <c r="F17" s="80"/>
      <c r="G17" s="80"/>
      <c r="H17" s="80"/>
    </row>
    <row r="18" spans="1:8" ht="27.6" customHeight="1" x14ac:dyDescent="0.25">
      <c r="A18" s="89" t="str">
        <f>IF(wersja!E2="OK",
"Na podstawie umowy nr. POUZ-361/250/2025/DZP na: „Sukcesywne dostawy papierniczych artykułów higienicznych dla jednostek Uniwersytetu Warszawskiego”",
IF(wersja!E2="BRAK POŁĄCZENIA",
"BRAK POŁĄCZENIA – uruchom ponownie formularz i kliknij Włącz połączenia",
"UWAGA! Używasz nieaktualnej wersji formularza. Pobierz nową."
))</f>
        <v>BRAK POŁĄCZENIA – uruchom ponownie formularz i kliknij Włącz połączenia</v>
      </c>
      <c r="B18" s="89"/>
      <c r="C18" s="89"/>
      <c r="D18" s="89"/>
      <c r="E18" s="89"/>
      <c r="F18" s="89"/>
      <c r="G18" s="89"/>
      <c r="H18" s="89"/>
    </row>
    <row r="19" spans="1:8" ht="5.0999999999999996" customHeight="1" x14ac:dyDescent="0.25">
      <c r="A19" s="84"/>
      <c r="B19" s="84"/>
      <c r="C19" s="84"/>
      <c r="D19" s="84"/>
      <c r="E19" s="84"/>
      <c r="F19" s="84"/>
      <c r="G19" s="84"/>
      <c r="H19" s="84"/>
    </row>
    <row r="20" spans="1:8" ht="30" customHeight="1" x14ac:dyDescent="0.25">
      <c r="A20" s="90" t="str">
        <f>IF(wersja!E2="OK",
"Zamawiający (dane do wystawienia faktury VAT):",
IF(wersja!E2="BRAK POŁĄCZENIA",
"BRAK POŁĄCZENIA – uruchom ponownie formularz i kliknij Włącz Zawartość",
"UWAGA! Używasz nieaktualnej wersji formularza. Pobierz nową."
))</f>
        <v>BRAK POŁĄCZENIA – uruchom ponownie formularz i kliknij Włącz Zawartość</v>
      </c>
      <c r="B20" s="90"/>
      <c r="C20" s="90"/>
      <c r="D20" s="85" t="str">
        <f>IF(wersja!E2="OK",
"Uniwersytet Warszawski, ul. Krakowskie Przedmieście 26/28
00-927 Warszawa, NIP 525-001-12-66",
IF(wersja!E2="BRAK POŁĄCZENIA",
"BRAK POŁĄCZENIA – uruchom ponownie formularz i kliknij Włącz Zawartość",
"UWAGA! Używasz nieaktualnej wersji formularza. Pobierz nową."
))</f>
        <v>BRAK POŁĄCZENIA – uruchom ponownie formularz i kliknij Włącz Zawartość</v>
      </c>
      <c r="E20" s="86"/>
      <c r="F20" s="86"/>
      <c r="G20" s="86"/>
      <c r="H20" s="87"/>
    </row>
    <row r="21" spans="1:8" ht="5.0999999999999996" customHeight="1" x14ac:dyDescent="0.25">
      <c r="A21" s="28"/>
      <c r="B21" s="28"/>
      <c r="C21" s="29"/>
      <c r="D21" s="22"/>
      <c r="E21" s="22"/>
      <c r="F21" s="22"/>
      <c r="H21" s="22"/>
    </row>
    <row r="22" spans="1:8" ht="19.149999999999999" customHeight="1" x14ac:dyDescent="0.25">
      <c r="A22" s="90" t="str">
        <f>IF(wersja!E2="OK",
"Adres dostawy: Nazwa wydziału/jednostki, Ulica, Nazwa budynku, Piętro, Numer pokoju",
IF(wersja!E2="BRAK POŁĄCZENIA",
"BRAK POŁĄCZENIA – uruchom ponownie formularz i kliknij Włącz Zawartość",
"UWAGA! Używasz nieaktualnej wersji formularza. Pobierz nową."
))</f>
        <v>BRAK POŁĄCZENIA – uruchom ponownie formularz i kliknij Włącz Zawartość</v>
      </c>
      <c r="B22" s="90"/>
      <c r="C22" s="90"/>
      <c r="D22" s="92"/>
      <c r="E22" s="93"/>
      <c r="F22" s="93"/>
      <c r="G22" s="93"/>
      <c r="H22" s="94"/>
    </row>
    <row r="23" spans="1:8" ht="19.149999999999999" customHeight="1" x14ac:dyDescent="0.25">
      <c r="A23" s="90"/>
      <c r="B23" s="90"/>
      <c r="C23" s="90"/>
      <c r="D23" s="95"/>
      <c r="E23" s="96"/>
      <c r="F23" s="96"/>
      <c r="G23" s="96"/>
      <c r="H23" s="97"/>
    </row>
    <row r="24" spans="1:8" ht="5.0999999999999996" customHeight="1" x14ac:dyDescent="0.25">
      <c r="A24" s="30"/>
      <c r="B24" s="30"/>
      <c r="C24" s="30"/>
      <c r="E24" s="16"/>
      <c r="F24" s="16"/>
    </row>
    <row r="25" spans="1:8" ht="13.15" customHeight="1" x14ac:dyDescent="0.25">
      <c r="A25" s="90" t="s">
        <v>5</v>
      </c>
      <c r="B25" s="90"/>
      <c r="C25" s="91"/>
      <c r="D25" s="98"/>
      <c r="E25" s="98"/>
      <c r="F25" s="98"/>
      <c r="G25" s="98"/>
      <c r="H25" s="98"/>
    </row>
    <row r="26" spans="1:8" ht="13.15" customHeight="1" x14ac:dyDescent="0.25">
      <c r="A26" s="90"/>
      <c r="B26" s="90"/>
      <c r="C26" s="91"/>
      <c r="D26" s="98"/>
      <c r="E26" s="98"/>
      <c r="F26" s="98"/>
      <c r="G26" s="98"/>
      <c r="H26" s="98"/>
    </row>
    <row r="27" spans="1:8" ht="5.0999999999999996" customHeight="1" thickBot="1" x14ac:dyDescent="0.3">
      <c r="E27" s="16"/>
      <c r="F27" s="16"/>
    </row>
    <row r="28" spans="1:8" ht="48.6" customHeight="1" x14ac:dyDescent="0.25">
      <c r="A28" s="31" t="s">
        <v>6</v>
      </c>
      <c r="B28" s="125" t="str">
        <f>IF(wersja!E2="OK",
"Nazwa artykułu",
IF(wersja!E2="BRAK POŁĄCZENIA",
"BRAK POŁĄCZENIA – uruchom ponownie formularz i kliknij Włącz Zawartość",
"UWAGA! Używasz nieaktualnej wersji formularza. Pobierz nową."
))</f>
        <v>BRAK POŁĄCZENIA – uruchom ponownie formularz i kliknij Włącz Zawartość</v>
      </c>
      <c r="C28" s="126"/>
      <c r="D28" s="127"/>
      <c r="E28" s="61" t="s">
        <v>8</v>
      </c>
      <c r="F28" s="61" t="s">
        <v>42</v>
      </c>
      <c r="G28" s="32" t="s">
        <v>9</v>
      </c>
      <c r="H28" s="62" t="s">
        <v>10</v>
      </c>
    </row>
    <row r="29" spans="1:8" ht="25.15" customHeight="1" x14ac:dyDescent="0.25">
      <c r="A29" s="60"/>
      <c r="B29" s="81" t="str">
        <f>IF(wersja!$E$2="BRAK POŁĄCZENIA",
"BRAK POŁĄCZENIA – uruchom ponownie formularz i kliknij Włącz Zawartość",
IF(wersja!$E$2&lt;&gt;"OK",
"Używasz nieaktualnej wersji formularza. Pobierz nową.",
IF(A29="",
"Prosze podac kod produktu. Kody znajdziesz w arkuszu Asortyment",
IF(
ISERROR(MATCH(A29,Asortyment!A:A,0)),
"Nieprawidlowy kod",
INDEX(Asortyment!B:B,MATCH(A29,Asortyment!A:A,0))
))))</f>
        <v>BRAK POŁĄCZENIA – uruchom ponownie formularz i kliknij Włącz Zawartość</v>
      </c>
      <c r="C29" s="82"/>
      <c r="D29" s="83"/>
      <c r="E29" s="51" t="str">
        <f>IF(wersja!$E$2="BRAK POŁĄCZENIA",
"",
IF(wersja!$E$2&lt;&gt;"OK",
"",
IF(
ISERROR(MATCH(A29,Asortyment!A:A,0)),
"",
INDEX(Asortyment!C:C,MATCH(A29,Asortyment!A:A,0))
)))</f>
        <v/>
      </c>
      <c r="F29" s="53" t="str">
        <f>IF(wersja!$E$2="BRAK POŁĄCZENIA",
"",
IF(wersja!$E$2&lt;&gt;"OK",
"",
IF(A29="",
"",
IF(
ISERROR(MATCH(A29,Asortyment!A:A,0)),
"",
INDEX(Asortyment!D:D,MATCH(A29,Asortyment!A:A,0))
))))</f>
        <v/>
      </c>
      <c r="G29" s="2"/>
      <c r="H29" s="33" t="str">
        <f>IF(wersja!$E$2&lt;&gt;"OK",
"",
IF(OR(E29="",G29=""),
"",
E29*G29))</f>
        <v/>
      </c>
    </row>
    <row r="30" spans="1:8" ht="25.15" customHeight="1" x14ac:dyDescent="0.25">
      <c r="A30" s="3"/>
      <c r="B30" s="81" t="str">
        <f>IF(wersja!$E$2="BRAK POŁĄCZENIA",
"BRAK POŁĄCZENIA – uruchom ponownie formularz i kliknij Włącz Zawartość",
IF(wersja!$E$2&lt;&gt;"OK",
"Używasz nieaktualnej wersji formularza. Pobierz nową.",
IF(A30="",
"Prosze podac kod produktu. Kody znajdziesz w arkuszu Asortyment",
IF(
ISERROR(MATCH(A30,Asortyment!A:A,0)),
"Nieprawidlowy kod",
INDEX(Asortyment!B:B,MATCH(A30,Asortyment!A:A,0))
))))</f>
        <v>BRAK POŁĄCZENIA – uruchom ponownie formularz i kliknij Włącz Zawartość</v>
      </c>
      <c r="C30" s="82"/>
      <c r="D30" s="83"/>
      <c r="E30" s="51" t="str">
        <f>IF(wersja!$E$2="BRAK POŁĄCZENIA",
"",
IF(wersja!$E$2&lt;&gt;"OK",
"",
IF(
ISERROR(MATCH(A30,Asortyment!A:A,0)),
"",
INDEX(Asortyment!C:C,MATCH(A30,Asortyment!A:A,0))
)))</f>
        <v/>
      </c>
      <c r="F30" s="53" t="str">
        <f>IF(wersja!$E$2="BRAK POŁĄCZENIA",
"",
IF(wersja!$E$2&lt;&gt;"OK",
"",
IF(A30="",
"",
IF(
ISERROR(MATCH(A30,Asortyment!A:A,0)),
"",
INDEX(Asortyment!D:D,MATCH(A30,Asortyment!A:A,0))
))))</f>
        <v/>
      </c>
      <c r="G30" s="2"/>
      <c r="H30" s="33" t="str">
        <f>IF(wersja!$E$2&lt;&gt;"OK",
"",
IF(OR(E30="",G30=""),
"",
E30*G30))</f>
        <v/>
      </c>
    </row>
    <row r="31" spans="1:8" ht="25.15" customHeight="1" x14ac:dyDescent="0.25">
      <c r="A31" s="3"/>
      <c r="B31" s="81" t="str">
        <f>IF(wersja!$E$2="BRAK POŁĄCZENIA",
"BRAK POŁĄCZENIA – uruchom ponownie formularz i kliknij Włącz Zawartość",
IF(wersja!$E$2&lt;&gt;"OK",
"Używasz nieaktualnej wersji formularza. Pobierz nową.",
IF(A31="",
"Prosze podac kod produktu. Kody znajdziesz w arkuszu Asortyment",
IF(
ISERROR(MATCH(A31,Asortyment!A:A,0)),
"Nieprawidlowy kod",
INDEX(Asortyment!B:B,MATCH(A31,Asortyment!A:A,0))
))))</f>
        <v>BRAK POŁĄCZENIA – uruchom ponownie formularz i kliknij Włącz Zawartość</v>
      </c>
      <c r="C31" s="82"/>
      <c r="D31" s="83"/>
      <c r="E31" s="51" t="str">
        <f>IF(wersja!$E$2="BRAK POŁĄCZENIA",
"",
IF(wersja!$E$2&lt;&gt;"OK",
"",
IF(
ISERROR(MATCH(A31,Asortyment!A:A,0)),
"",
INDEX(Asortyment!C:C,MATCH(A31,Asortyment!A:A,0))
)))</f>
        <v/>
      </c>
      <c r="F31" s="53" t="str">
        <f>IF(wersja!$E$2="BRAK POŁĄCZENIA",
"",
IF(wersja!$E$2&lt;&gt;"OK",
"",
IF(A31="",
"",
IF(
ISERROR(MATCH(A31,Asortyment!A:A,0)),
"",
INDEX(Asortyment!D:D,MATCH(A31,Asortyment!A:A,0))
))))</f>
        <v/>
      </c>
      <c r="G31" s="2"/>
      <c r="H31" s="33" t="str">
        <f>IF(wersja!$E$2&lt;&gt;"OK",
"",
IF(OR(E31="",G31=""),
"",
E31*G31))</f>
        <v/>
      </c>
    </row>
    <row r="32" spans="1:8" ht="25.15" customHeight="1" x14ac:dyDescent="0.25">
      <c r="A32" s="3"/>
      <c r="B32" s="81" t="str">
        <f>IF(wersja!$E$2="BRAK POŁĄCZENIA",
"BRAK POŁĄCZENIA – uruchom ponownie formularz i kliknij Włącz Zawartość",
IF(wersja!$E$2&lt;&gt;"OK",
"Używasz nieaktualnej wersji formularza. Pobierz nową.",
IF(A32="",
"Prosze podac kod produktu. Kody znajdziesz w arkuszu Asortyment",
IF(
ISERROR(MATCH(A32,Asortyment!A:A,0)),
"Nieprawidlowy kod",
INDEX(Asortyment!B:B,MATCH(A32,Asortyment!A:A,0))
))))</f>
        <v>BRAK POŁĄCZENIA – uruchom ponownie formularz i kliknij Włącz Zawartość</v>
      </c>
      <c r="C32" s="82"/>
      <c r="D32" s="83"/>
      <c r="E32" s="51" t="str">
        <f>IF(wersja!$E$2="BRAK POŁĄCZENIA",
"",
IF(wersja!$E$2&lt;&gt;"OK",
"",
IF(
ISERROR(MATCH(A32,Asortyment!A:A,0)),
"",
INDEX(Asortyment!C:C,MATCH(A32,Asortyment!A:A,0))
)))</f>
        <v/>
      </c>
      <c r="F32" s="53" t="str">
        <f>IF(wersja!$E$2="BRAK POŁĄCZENIA",
"",
IF(wersja!$E$2&lt;&gt;"OK",
"",
IF(A32="",
"",
IF(
ISERROR(MATCH(A32,Asortyment!A:A,0)),
"",
INDEX(Asortyment!D:D,MATCH(A32,Asortyment!A:A,0))
))))</f>
        <v/>
      </c>
      <c r="G32" s="2"/>
      <c r="H32" s="33" t="str">
        <f>IF(wersja!$E$2&lt;&gt;"OK",
"",
IF(OR(E32="",G32=""),
"",
E32*G32))</f>
        <v/>
      </c>
    </row>
    <row r="33" spans="1:8" ht="25.15" customHeight="1" x14ac:dyDescent="0.25">
      <c r="A33" s="3"/>
      <c r="B33" s="81" t="str">
        <f>IF(wersja!$E$2="BRAK POŁĄCZENIA",
"BRAK POŁĄCZENIA – uruchom ponownie formularz i kliknij Włącz Zawartość",
IF(wersja!$E$2&lt;&gt;"OK",
"Używasz nieaktualnej wersji formularza. Pobierz nową.",
IF(A33="",
"Prosze podac kod produktu. Kody znajdziesz w arkuszu Asortyment",
IF(
ISERROR(MATCH(A33,Asortyment!A:A,0)),
"Nieprawidlowy kod",
INDEX(Asortyment!B:B,MATCH(A33,Asortyment!A:A,0))
))))</f>
        <v>BRAK POŁĄCZENIA – uruchom ponownie formularz i kliknij Włącz Zawartość</v>
      </c>
      <c r="C33" s="82"/>
      <c r="D33" s="83"/>
      <c r="E33" s="51" t="str">
        <f>IF(wersja!$E$2="BRAK POŁĄCZENIA",
"",
IF(wersja!$E$2&lt;&gt;"OK",
"",
IF(
ISERROR(MATCH(A33,Asortyment!A:A,0)),
"",
INDEX(Asortyment!C:C,MATCH(A33,Asortyment!A:A,0))
)))</f>
        <v/>
      </c>
      <c r="F33" s="53" t="str">
        <f>IF(wersja!$E$2="BRAK POŁĄCZENIA",
"",
IF(wersja!$E$2&lt;&gt;"OK",
"",
IF(A33="",
"",
IF(
ISERROR(MATCH(A33,Asortyment!A:A,0)),
"",
INDEX(Asortyment!D:D,MATCH(A33,Asortyment!A:A,0))
))))</f>
        <v/>
      </c>
      <c r="G33" s="2"/>
      <c r="H33" s="33" t="str">
        <f>IF(wersja!$E$2&lt;&gt;"OK",
"",
IF(OR(E33="",G33=""),
"",
E33*G33))</f>
        <v/>
      </c>
    </row>
    <row r="34" spans="1:8" ht="25.15" customHeight="1" x14ac:dyDescent="0.25">
      <c r="A34" s="63"/>
      <c r="B34" s="81" t="str">
        <f>IF(wersja!$E$2="BRAK POŁĄCZENIA",
"BRAK POŁĄCZENIA – uruchom ponownie formularz i kliknij Włącz Zawartość",
IF(wersja!$E$2&lt;&gt;"OK",
"Używasz nieaktualnej wersji formularza. Pobierz nową.",
IF(A34="",
"Prosze podac kod produktu. Kody znajdziesz w arkuszu Asortyment",
IF(
ISERROR(MATCH(A34,Asortyment!A:A,0)),
"Nieprawidlowy kod",
INDEX(Asortyment!B:B,MATCH(A34,Asortyment!A:A,0))
))))</f>
        <v>BRAK POŁĄCZENIA – uruchom ponownie formularz i kliknij Włącz Zawartość</v>
      </c>
      <c r="C34" s="82"/>
      <c r="D34" s="83"/>
      <c r="E34" s="51" t="str">
        <f>IF(wersja!$E$2="BRAK POŁĄCZENIA",
"",
IF(wersja!$E$2&lt;&gt;"OK",
"",
IF(
ISERROR(MATCH(A34,Asortyment!A:A,0)),
"",
INDEX(Asortyment!C:C,MATCH(A34,Asortyment!A:A,0))
)))</f>
        <v/>
      </c>
      <c r="F34" s="53" t="str">
        <f>IF(wersja!$E$2="BRAK POŁĄCZENIA",
"",
IF(wersja!$E$2&lt;&gt;"OK",
"",
IF(A34="",
"",
IF(
ISERROR(MATCH(A34,Asortyment!A:A,0)),
"",
INDEX(Asortyment!D:D,MATCH(A34,Asortyment!A:A,0))
))))</f>
        <v/>
      </c>
      <c r="G34" s="2"/>
      <c r="H34" s="33" t="str">
        <f>IF(wersja!$E$2&lt;&gt;"OK",
"",
IF(OR(E34="",G34=""),
"",
E34*G34))</f>
        <v/>
      </c>
    </row>
    <row r="35" spans="1:8" ht="25.15" customHeight="1" x14ac:dyDescent="0.25">
      <c r="A35" s="63"/>
      <c r="B35" s="81" t="str">
        <f>IF(wersja!$E$2="BRAK POŁĄCZENIA",
"BRAK POŁĄCZENIA – uruchom ponownie formularz i kliknij Włącz Zawartość",
IF(wersja!$E$2&lt;&gt;"OK",
"Używasz nieaktualnej wersji formularza. Pobierz nową.",
IF(A35="",
"Prosze podac kod produktu. Kody znajdziesz w arkuszu Asortyment",
IF(
ISERROR(MATCH(A35,Asortyment!A:A,0)),
"Nieprawidlowy kod",
INDEX(Asortyment!B:B,MATCH(A35,Asortyment!A:A,0))
))))</f>
        <v>BRAK POŁĄCZENIA – uruchom ponownie formularz i kliknij Włącz Zawartość</v>
      </c>
      <c r="C35" s="82"/>
      <c r="D35" s="83"/>
      <c r="E35" s="51" t="str">
        <f>IF(wersja!$E$2="BRAK POŁĄCZENIA",
"",
IF(wersja!$E$2&lt;&gt;"OK",
"",
IF(
ISERROR(MATCH(A35,Asortyment!A:A,0)),
"",
INDEX(Asortyment!C:C,MATCH(A35,Asortyment!A:A,0))
)))</f>
        <v/>
      </c>
      <c r="F35" s="53" t="str">
        <f>IF(wersja!$E$2="BRAK POŁĄCZENIA",
"",
IF(wersja!$E$2&lt;&gt;"OK",
"",
IF(A35="",
"",
IF(
ISERROR(MATCH(A35,Asortyment!A:A,0)),
"",
INDEX(Asortyment!D:D,MATCH(A35,Asortyment!A:A,0))
))))</f>
        <v/>
      </c>
      <c r="G35" s="2"/>
      <c r="H35" s="33" t="str">
        <f>IF(wersja!$E$2&lt;&gt;"OK",
"",
IF(OR(E35="",G35=""),
"",
E35*G35))</f>
        <v/>
      </c>
    </row>
    <row r="36" spans="1:8" ht="25.15" customHeight="1" x14ac:dyDescent="0.25">
      <c r="A36" s="3"/>
      <c r="B36" s="81" t="str">
        <f>IF(wersja!$E$2="BRAK POŁĄCZENIA",
"BRAK POŁĄCZENIA – uruchom ponownie formularz i kliknij Włącz Zawartość",
IF(wersja!$E$2&lt;&gt;"OK",
"Używasz nieaktualnej wersji formularza. Pobierz nową.",
IF(A36="",
"Prosze podac kod produktu. Kody znajdziesz w arkuszu Asortyment",
IF(
ISERROR(MATCH(A36,Asortyment!A:A,0)),
"Nieprawidlowy kod",
INDEX(Asortyment!B:B,MATCH(A36,Asortyment!A:A,0))
))))</f>
        <v>BRAK POŁĄCZENIA – uruchom ponownie formularz i kliknij Włącz Zawartość</v>
      </c>
      <c r="C36" s="82"/>
      <c r="D36" s="83"/>
      <c r="E36" s="51" t="str">
        <f>IF(wersja!$E$2="BRAK POŁĄCZENIA",
"",
IF(wersja!$E$2&lt;&gt;"OK",
"",
IF(
ISERROR(MATCH(A36,Asortyment!A:A,0)),
"",
INDEX(Asortyment!C:C,MATCH(A36,Asortyment!A:A,0))
)))</f>
        <v/>
      </c>
      <c r="F36" s="53" t="str">
        <f>IF(wersja!$E$2="BRAK POŁĄCZENIA",
"",
IF(wersja!$E$2&lt;&gt;"OK",
"",
IF(A36="",
"",
IF(
ISERROR(MATCH(A36,Asortyment!A:A,0)),
"",
INDEX(Asortyment!D:D,MATCH(A36,Asortyment!A:A,0))
))))</f>
        <v/>
      </c>
      <c r="G36" s="2"/>
      <c r="H36" s="33" t="str">
        <f>IF(wersja!$E$2&lt;&gt;"OK",
"",
IF(OR(E36="",G36=""),
"",
E36*G36))</f>
        <v/>
      </c>
    </row>
    <row r="37" spans="1:8" ht="25.15" customHeight="1" x14ac:dyDescent="0.25">
      <c r="A37" s="3"/>
      <c r="B37" s="81" t="str">
        <f>IF(wersja!$E$2="BRAK POŁĄCZENIA",
"BRAK POŁĄCZENIA – uruchom ponownie formularz i kliknij Włącz Zawartość",
IF(wersja!$E$2&lt;&gt;"OK",
"Używasz nieaktualnej wersji formularza. Pobierz nową.",
IF(A37="",
"Prosze podac kod produktu. Kody znajdziesz w arkuszu Asortyment",
IF(
ISERROR(MATCH(A37,Asortyment!A:A,0)),
"Nieprawidlowy kod",
INDEX(Asortyment!B:B,MATCH(A37,Asortyment!A:A,0))
))))</f>
        <v>BRAK POŁĄCZENIA – uruchom ponownie formularz i kliknij Włącz Zawartość</v>
      </c>
      <c r="C37" s="82"/>
      <c r="D37" s="83"/>
      <c r="E37" s="51" t="str">
        <f>IF(wersja!$E$2="BRAK POŁĄCZENIA",
"",
IF(wersja!$E$2&lt;&gt;"OK",
"",
IF(
ISERROR(MATCH(A37,Asortyment!A:A,0)),
"",
INDEX(Asortyment!C:C,MATCH(A37,Asortyment!A:A,0))
)))</f>
        <v/>
      </c>
      <c r="F37" s="53" t="str">
        <f>IF(wersja!$E$2="BRAK POŁĄCZENIA",
"",
IF(wersja!$E$2&lt;&gt;"OK",
"",
IF(A37="",
"",
IF(
ISERROR(MATCH(A37,Asortyment!A:A,0)),
"",
INDEX(Asortyment!D:D,MATCH(A37,Asortyment!A:A,0))
))))</f>
        <v/>
      </c>
      <c r="G37" s="2"/>
      <c r="H37" s="33" t="str">
        <f>IF(wersja!$E$2&lt;&gt;"OK",
"",
IF(OR(E37="",G37=""),
"",
E37*G37))</f>
        <v/>
      </c>
    </row>
    <row r="38" spans="1:8" ht="25.15" customHeight="1" x14ac:dyDescent="0.25">
      <c r="A38" s="3"/>
      <c r="B38" s="81" t="str">
        <f>IF(wersja!$E$2="BRAK POŁĄCZENIA",
"BRAK POŁĄCZENIA – uruchom ponownie formularz i kliknij Włącz Zawartość",
IF(wersja!$E$2&lt;&gt;"OK",
"Używasz nieaktualnej wersji formularza. Pobierz nową.",
IF(A38="",
"Prosze podac kod produktu. Kody znajdziesz w arkuszu Asortyment",
IF(
ISERROR(MATCH(A38,Asortyment!A:A,0)),
"Nieprawidlowy kod",
INDEX(Asortyment!B:B,MATCH(A38,Asortyment!A:A,0))
))))</f>
        <v>BRAK POŁĄCZENIA – uruchom ponownie formularz i kliknij Włącz Zawartość</v>
      </c>
      <c r="C38" s="82"/>
      <c r="D38" s="83"/>
      <c r="E38" s="51" t="str">
        <f>IF(wersja!$E$2="BRAK POŁĄCZENIA",
"",
IF(wersja!$E$2&lt;&gt;"OK",
"",
IF(
ISERROR(MATCH(A38,Asortyment!A:A,0)),
"",
INDEX(Asortyment!C:C,MATCH(A38,Asortyment!A:A,0))
)))</f>
        <v/>
      </c>
      <c r="F38" s="53" t="str">
        <f>IF(wersja!$E$2="BRAK POŁĄCZENIA",
"",
IF(wersja!$E$2&lt;&gt;"OK",
"",
IF(A38="",
"",
IF(
ISERROR(MATCH(A38,Asortyment!A:A,0)),
"",
INDEX(Asortyment!D:D,MATCH(A38,Asortyment!A:A,0))
))))</f>
        <v/>
      </c>
      <c r="G38" s="2"/>
      <c r="H38" s="33" t="str">
        <f>IF(wersja!$E$2&lt;&gt;"OK",
"",
IF(OR(E38="",G38=""),
"",
E38*G38))</f>
        <v/>
      </c>
    </row>
    <row r="39" spans="1:8" ht="25.15" customHeight="1" thickBot="1" x14ac:dyDescent="0.3">
      <c r="A39" s="122" t="s">
        <v>11</v>
      </c>
      <c r="B39" s="123"/>
      <c r="C39" s="123"/>
      <c r="D39" s="123"/>
      <c r="E39" s="123"/>
      <c r="F39" s="123"/>
      <c r="G39" s="124"/>
      <c r="H39" s="34">
        <f>SUM(H29:H38)</f>
        <v>0</v>
      </c>
    </row>
    <row r="40" spans="1:8" ht="15" customHeight="1" x14ac:dyDescent="0.25">
      <c r="A40" s="47"/>
    </row>
    <row r="41" spans="1:8" ht="16.899999999999999" customHeight="1" x14ac:dyDescent="0.25">
      <c r="E41" s="121"/>
      <c r="F41" s="121"/>
      <c r="G41" s="121"/>
      <c r="H41" s="121"/>
    </row>
    <row r="42" spans="1:8" ht="24.6" customHeight="1" x14ac:dyDescent="0.25">
      <c r="A42" s="55"/>
      <c r="B42" s="120" t="s">
        <v>12</v>
      </c>
      <c r="C42" s="120"/>
      <c r="D42" s="56"/>
      <c r="E42" s="128" t="s">
        <v>24</v>
      </c>
      <c r="F42" s="128"/>
      <c r="G42" s="128"/>
      <c r="H42" s="128"/>
    </row>
    <row r="43" spans="1:8" ht="24.6" hidden="1" customHeight="1" x14ac:dyDescent="0.25">
      <c r="A43" s="55"/>
      <c r="B43" s="55"/>
      <c r="C43" s="55"/>
      <c r="D43" s="55"/>
      <c r="E43" s="57"/>
      <c r="F43" s="57"/>
      <c r="G43" s="58"/>
      <c r="H43" s="59"/>
    </row>
  </sheetData>
  <sheetProtection algorithmName="SHA-512" hashValue="Pyr2eLoDZTiBbSwcCtf2fStanI4rIltbWK+O/gKCe8oLO5hL0xlO3PJRIfHQOBiEcvgC63yRjb8P+5xQudHctg==" saltValue="VCOb5JmLeK0UWikwu7qi9A==" spinCount="100000" sheet="1" selectLockedCells="1"/>
  <mergeCells count="45">
    <mergeCell ref="B42:C42"/>
    <mergeCell ref="E41:H41"/>
    <mergeCell ref="A39:G39"/>
    <mergeCell ref="B28:D28"/>
    <mergeCell ref="B29:D29"/>
    <mergeCell ref="B30:D30"/>
    <mergeCell ref="B37:D37"/>
    <mergeCell ref="E42:H42"/>
    <mergeCell ref="D9:H9"/>
    <mergeCell ref="G1:H1"/>
    <mergeCell ref="A7:C7"/>
    <mergeCell ref="A3:C3"/>
    <mergeCell ref="A4:H4"/>
    <mergeCell ref="A2:H2"/>
    <mergeCell ref="D5:H5"/>
    <mergeCell ref="D3:H3"/>
    <mergeCell ref="A1:D1"/>
    <mergeCell ref="D7:H7"/>
    <mergeCell ref="A5:C5"/>
    <mergeCell ref="A9:C9"/>
    <mergeCell ref="A10:C10"/>
    <mergeCell ref="B32:D32"/>
    <mergeCell ref="A18:H18"/>
    <mergeCell ref="A25:C26"/>
    <mergeCell ref="D22:H23"/>
    <mergeCell ref="D25:H26"/>
    <mergeCell ref="A22:C23"/>
    <mergeCell ref="A20:C20"/>
    <mergeCell ref="F10:H10"/>
    <mergeCell ref="F11:H11"/>
    <mergeCell ref="A11:D11"/>
    <mergeCell ref="F16:H16"/>
    <mergeCell ref="F12:H12"/>
    <mergeCell ref="F13:H13"/>
    <mergeCell ref="A13:E16"/>
    <mergeCell ref="G15:H15"/>
    <mergeCell ref="A17:H17"/>
    <mergeCell ref="B31:D31"/>
    <mergeCell ref="B38:D38"/>
    <mergeCell ref="B36:D36"/>
    <mergeCell ref="B33:D33"/>
    <mergeCell ref="B34:D34"/>
    <mergeCell ref="B35:D35"/>
    <mergeCell ref="A19:H19"/>
    <mergeCell ref="D20:H20"/>
  </mergeCells>
  <conditionalFormatting sqref="A13">
    <cfRule type="expression" dxfId="2" priority="3">
      <formula>A13="STARA WERSJA"</formula>
    </cfRule>
  </conditionalFormatting>
  <conditionalFormatting sqref="A13:E16">
    <cfRule type="expression" dxfId="1" priority="1">
      <formula>A13="BRAK POŁĄCZENIA"</formula>
    </cfRule>
  </conditionalFormatting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C687-BAA6-4104-A291-70B5643D290D}">
  <sheetPr codeName="Arkusz4"/>
  <dimension ref="A1:E415"/>
  <sheetViews>
    <sheetView showGridLines="0" topLeftCell="B1" zoomScaleNormal="100" workbookViewId="0">
      <pane ySplit="1" topLeftCell="A2" activePane="bottomLeft" state="frozen"/>
      <selection activeCell="K26" sqref="K26"/>
      <selection pane="bottomLeft" activeCell="B14" sqref="B14"/>
    </sheetView>
  </sheetViews>
  <sheetFormatPr defaultColWidth="0" defaultRowHeight="15.75" zeroHeight="1" x14ac:dyDescent="0.25"/>
  <cols>
    <col min="1" max="1" width="15.28515625" style="12" customWidth="1"/>
    <col min="2" max="2" width="85.140625" style="13" bestFit="1" customWidth="1"/>
    <col min="3" max="3" width="14.28515625" style="14" bestFit="1" customWidth="1"/>
    <col min="4" max="4" width="16.140625" style="15" customWidth="1"/>
    <col min="5" max="5" width="1.140625" style="5" customWidth="1"/>
    <col min="6" max="16384" width="8.85546875" style="5" hidden="1"/>
  </cols>
  <sheetData>
    <row r="1" spans="1:4" ht="38.25" x14ac:dyDescent="0.2">
      <c r="A1" s="68" t="s">
        <v>6</v>
      </c>
      <c r="B1" s="72" t="s">
        <v>7</v>
      </c>
      <c r="C1" s="69" t="s">
        <v>8</v>
      </c>
      <c r="D1" s="70" t="s">
        <v>42</v>
      </c>
    </row>
    <row r="2" spans="1:4" x14ac:dyDescent="0.2">
      <c r="A2" s="129" t="s">
        <v>39</v>
      </c>
      <c r="B2" s="129"/>
      <c r="C2" s="129"/>
      <c r="D2" s="129"/>
    </row>
    <row r="3" spans="1:4" ht="15" x14ac:dyDescent="0.2">
      <c r="A3" s="73">
        <v>1</v>
      </c>
      <c r="B3" s="75" t="s">
        <v>46</v>
      </c>
      <c r="C3" s="76">
        <v>1.85</v>
      </c>
      <c r="D3" s="77" t="s">
        <v>40</v>
      </c>
    </row>
    <row r="4" spans="1:4" ht="15" x14ac:dyDescent="0.2">
      <c r="A4" s="73">
        <v>2</v>
      </c>
      <c r="B4" s="75" t="s">
        <v>49</v>
      </c>
      <c r="C4" s="76">
        <v>3.29</v>
      </c>
      <c r="D4" s="77" t="s">
        <v>40</v>
      </c>
    </row>
    <row r="5" spans="1:4" ht="15" x14ac:dyDescent="0.2">
      <c r="A5" s="73">
        <v>3</v>
      </c>
      <c r="B5" s="75" t="s">
        <v>47</v>
      </c>
      <c r="C5" s="76">
        <v>2.0499999999999998</v>
      </c>
      <c r="D5" s="77" t="s">
        <v>40</v>
      </c>
    </row>
    <row r="6" spans="1:4" ht="15" x14ac:dyDescent="0.2">
      <c r="A6" s="73">
        <v>4</v>
      </c>
      <c r="B6" s="75" t="s">
        <v>48</v>
      </c>
      <c r="C6" s="76">
        <v>2.15</v>
      </c>
      <c r="D6" s="77" t="s">
        <v>40</v>
      </c>
    </row>
    <row r="7" spans="1:4" ht="15" x14ac:dyDescent="0.2">
      <c r="A7" s="73">
        <v>5</v>
      </c>
      <c r="B7" s="75" t="s">
        <v>50</v>
      </c>
      <c r="C7" s="76">
        <v>0.67</v>
      </c>
      <c r="D7" s="77" t="s">
        <v>40</v>
      </c>
    </row>
    <row r="8" spans="1:4" ht="15" x14ac:dyDescent="0.2">
      <c r="A8" s="73">
        <v>6</v>
      </c>
      <c r="B8" s="75" t="s">
        <v>51</v>
      </c>
      <c r="C8" s="76">
        <v>0.48</v>
      </c>
      <c r="D8" s="77" t="s">
        <v>40</v>
      </c>
    </row>
    <row r="9" spans="1:4" ht="15" x14ac:dyDescent="0.2">
      <c r="A9" s="73">
        <v>7</v>
      </c>
      <c r="B9" s="75" t="s">
        <v>52</v>
      </c>
      <c r="C9" s="76">
        <v>1.18</v>
      </c>
      <c r="D9" s="77" t="s">
        <v>40</v>
      </c>
    </row>
    <row r="10" spans="1:4" ht="15" x14ac:dyDescent="0.2">
      <c r="A10" s="73">
        <v>8</v>
      </c>
      <c r="B10" s="75" t="s">
        <v>53</v>
      </c>
      <c r="C10" s="76">
        <v>33</v>
      </c>
      <c r="D10" s="77" t="s">
        <v>41</v>
      </c>
    </row>
    <row r="11" spans="1:4" ht="15" x14ac:dyDescent="0.2">
      <c r="A11" s="73">
        <v>9</v>
      </c>
      <c r="B11" s="75" t="s">
        <v>54</v>
      </c>
      <c r="C11" s="76">
        <v>39</v>
      </c>
      <c r="D11" s="77" t="s">
        <v>41</v>
      </c>
    </row>
    <row r="12" spans="1:4" ht="15" x14ac:dyDescent="0.2">
      <c r="A12" s="73">
        <v>10</v>
      </c>
      <c r="B12" s="75" t="s">
        <v>55</v>
      </c>
      <c r="C12" s="76">
        <v>51</v>
      </c>
      <c r="D12" s="77" t="s">
        <v>41</v>
      </c>
    </row>
    <row r="13" spans="1:4" ht="15" x14ac:dyDescent="0.2">
      <c r="A13" s="73">
        <v>11</v>
      </c>
      <c r="B13" s="75" t="s">
        <v>56</v>
      </c>
      <c r="C13" s="76">
        <v>1.1000000000000001</v>
      </c>
      <c r="D13" s="77" t="s">
        <v>40</v>
      </c>
    </row>
    <row r="14" spans="1:4" ht="15" x14ac:dyDescent="0.2">
      <c r="A14" s="73">
        <v>12</v>
      </c>
      <c r="B14" s="75" t="s">
        <v>57</v>
      </c>
      <c r="C14" s="76">
        <v>4.55</v>
      </c>
      <c r="D14" s="77" t="s">
        <v>40</v>
      </c>
    </row>
    <row r="15" spans="1:4" ht="15" x14ac:dyDescent="0.2">
      <c r="A15" s="73">
        <v>13</v>
      </c>
      <c r="B15" s="75" t="s">
        <v>58</v>
      </c>
      <c r="C15" s="76">
        <v>7.75</v>
      </c>
      <c r="D15" s="77" t="s">
        <v>40</v>
      </c>
    </row>
    <row r="16" spans="1:4" ht="15" x14ac:dyDescent="0.2">
      <c r="A16" s="73">
        <v>14</v>
      </c>
      <c r="B16" s="75" t="s">
        <v>59</v>
      </c>
      <c r="C16" s="76">
        <v>15.5</v>
      </c>
      <c r="D16" s="77" t="s">
        <v>40</v>
      </c>
    </row>
    <row r="17" spans="1:4" ht="7.9" customHeight="1" x14ac:dyDescent="0.2">
      <c r="A17" s="64"/>
      <c r="B17" s="66"/>
      <c r="C17" s="65"/>
      <c r="D17" s="71"/>
    </row>
    <row r="18" spans="1:4" ht="15" hidden="1" x14ac:dyDescent="0.2">
      <c r="A18" s="64"/>
      <c r="B18" s="66"/>
      <c r="C18" s="65"/>
      <c r="D18" s="71"/>
    </row>
    <row r="19" spans="1:4" ht="15" hidden="1" x14ac:dyDescent="0.2">
      <c r="A19" s="64"/>
      <c r="B19" s="66"/>
      <c r="C19" s="65"/>
      <c r="D19" s="71"/>
    </row>
    <row r="20" spans="1:4" ht="15" hidden="1" x14ac:dyDescent="0.2">
      <c r="A20" s="64"/>
      <c r="B20" s="66"/>
      <c r="C20" s="65"/>
      <c r="D20" s="71"/>
    </row>
    <row r="21" spans="1:4" ht="15" hidden="1" x14ac:dyDescent="0.2">
      <c r="A21" s="64"/>
      <c r="B21" s="66"/>
      <c r="C21" s="65"/>
      <c r="D21" s="71"/>
    </row>
    <row r="22" spans="1:4" ht="15" hidden="1" x14ac:dyDescent="0.2">
      <c r="A22" s="64"/>
      <c r="B22" s="66"/>
      <c r="C22" s="65"/>
      <c r="D22" s="71"/>
    </row>
    <row r="23" spans="1:4" ht="15" hidden="1" x14ac:dyDescent="0.2">
      <c r="A23" s="64"/>
      <c r="B23" s="66"/>
      <c r="C23" s="65"/>
      <c r="D23" s="71"/>
    </row>
    <row r="24" spans="1:4" ht="15" hidden="1" x14ac:dyDescent="0.2">
      <c r="A24" s="64"/>
      <c r="B24" s="66"/>
      <c r="C24" s="65"/>
      <c r="D24" s="71"/>
    </row>
    <row r="25" spans="1:4" ht="15" hidden="1" x14ac:dyDescent="0.2">
      <c r="A25" s="64"/>
      <c r="B25" s="66"/>
      <c r="C25" s="65"/>
      <c r="D25" s="71"/>
    </row>
    <row r="26" spans="1:4" ht="15" hidden="1" x14ac:dyDescent="0.2">
      <c r="A26" s="64"/>
      <c r="B26" s="66"/>
      <c r="C26" s="65"/>
      <c r="D26" s="71"/>
    </row>
    <row r="27" spans="1:4" ht="15" hidden="1" x14ac:dyDescent="0.2">
      <c r="A27" s="64"/>
      <c r="B27" s="66"/>
      <c r="C27" s="65"/>
      <c r="D27" s="71"/>
    </row>
    <row r="28" spans="1:4" ht="15" hidden="1" x14ac:dyDescent="0.2">
      <c r="A28" s="64"/>
      <c r="B28" s="66"/>
      <c r="C28" s="65"/>
      <c r="D28" s="71"/>
    </row>
    <row r="29" spans="1:4" ht="15" hidden="1" x14ac:dyDescent="0.2">
      <c r="A29" s="64"/>
      <c r="B29" s="66"/>
      <c r="C29" s="65"/>
      <c r="D29" s="71"/>
    </row>
    <row r="30" spans="1:4" ht="15" hidden="1" x14ac:dyDescent="0.2">
      <c r="A30" s="64"/>
      <c r="B30" s="66"/>
      <c r="C30" s="65"/>
      <c r="D30" s="71"/>
    </row>
    <row r="31" spans="1:4" ht="15" hidden="1" x14ac:dyDescent="0.2">
      <c r="A31" s="64"/>
      <c r="B31" s="66"/>
      <c r="C31" s="65"/>
      <c r="D31" s="71"/>
    </row>
    <row r="32" spans="1:4" ht="15" hidden="1" x14ac:dyDescent="0.2">
      <c r="A32" s="64"/>
      <c r="B32" s="66"/>
      <c r="C32" s="65"/>
      <c r="D32" s="71"/>
    </row>
    <row r="33" spans="1:4" ht="15" hidden="1" x14ac:dyDescent="0.2">
      <c r="A33" s="64"/>
      <c r="B33" s="66"/>
      <c r="C33" s="65"/>
      <c r="D33" s="71"/>
    </row>
    <row r="34" spans="1:4" ht="15" hidden="1" x14ac:dyDescent="0.2">
      <c r="A34" s="64"/>
      <c r="B34" s="66"/>
      <c r="C34" s="65"/>
      <c r="D34" s="71"/>
    </row>
    <row r="35" spans="1:4" ht="15" hidden="1" x14ac:dyDescent="0.2">
      <c r="A35" s="64"/>
      <c r="B35" s="66"/>
      <c r="C35" s="65"/>
      <c r="D35" s="71"/>
    </row>
    <row r="36" spans="1:4" ht="15" hidden="1" x14ac:dyDescent="0.2">
      <c r="A36" s="64"/>
      <c r="B36" s="66"/>
      <c r="C36" s="65"/>
      <c r="D36" s="71"/>
    </row>
    <row r="37" spans="1:4" hidden="1" thickBot="1" x14ac:dyDescent="0.25">
      <c r="A37" s="67"/>
      <c r="B37" s="66"/>
      <c r="C37" s="65"/>
      <c r="D37" s="71"/>
    </row>
    <row r="38" spans="1:4" hidden="1" thickBot="1" x14ac:dyDescent="0.25">
      <c r="A38" s="67"/>
      <c r="B38" s="66"/>
      <c r="C38" s="65"/>
      <c r="D38" s="71"/>
    </row>
    <row r="39" spans="1:4" hidden="1" thickBot="1" x14ac:dyDescent="0.25">
      <c r="A39" s="67"/>
      <c r="B39" s="66"/>
      <c r="C39" s="65"/>
      <c r="D39" s="71"/>
    </row>
    <row r="40" spans="1:4" hidden="1" thickBot="1" x14ac:dyDescent="0.25">
      <c r="A40" s="67"/>
      <c r="B40" s="66"/>
      <c r="C40" s="65"/>
      <c r="D40" s="71"/>
    </row>
    <row r="41" spans="1:4" hidden="1" x14ac:dyDescent="0.2">
      <c r="A41" s="38"/>
      <c r="B41" s="41"/>
      <c r="C41" s="45"/>
      <c r="D41" s="44"/>
    </row>
    <row r="42" spans="1:4" hidden="1" x14ac:dyDescent="0.2">
      <c r="A42" s="38"/>
      <c r="B42" s="41"/>
      <c r="C42" s="45"/>
      <c r="D42" s="44"/>
    </row>
    <row r="43" spans="1:4" hidden="1" x14ac:dyDescent="0.2">
      <c r="A43" s="38"/>
      <c r="B43" s="41"/>
      <c r="C43" s="45"/>
      <c r="D43" s="44"/>
    </row>
    <row r="44" spans="1:4" hidden="1" x14ac:dyDescent="0.2">
      <c r="A44" s="38"/>
      <c r="B44" s="41"/>
      <c r="C44" s="45"/>
      <c r="D44" s="44"/>
    </row>
    <row r="45" spans="1:4" hidden="1" x14ac:dyDescent="0.2">
      <c r="A45" s="38"/>
      <c r="B45" s="41"/>
      <c r="C45" s="45"/>
      <c r="D45" s="44"/>
    </row>
    <row r="46" spans="1:4" hidden="1" x14ac:dyDescent="0.2">
      <c r="A46" s="38"/>
      <c r="B46" s="41"/>
      <c r="C46" s="45"/>
      <c r="D46" s="40"/>
    </row>
    <row r="47" spans="1:4" hidden="1" x14ac:dyDescent="0.2">
      <c r="A47" s="38"/>
      <c r="B47" s="39"/>
      <c r="C47" s="45"/>
      <c r="D47" s="40"/>
    </row>
    <row r="48" spans="1:4" hidden="1" x14ac:dyDescent="0.2">
      <c r="A48" s="38"/>
      <c r="B48" s="39"/>
      <c r="C48" s="45"/>
      <c r="D48" s="40"/>
    </row>
    <row r="49" spans="1:4" hidden="1" x14ac:dyDescent="0.2">
      <c r="A49" s="38"/>
      <c r="B49" s="39"/>
      <c r="C49" s="45"/>
      <c r="D49" s="40"/>
    </row>
    <row r="50" spans="1:4" hidden="1" x14ac:dyDescent="0.2">
      <c r="A50" s="38"/>
      <c r="B50" s="39"/>
      <c r="C50" s="45"/>
      <c r="D50" s="40"/>
    </row>
    <row r="51" spans="1:4" hidden="1" x14ac:dyDescent="0.2">
      <c r="A51" s="38"/>
      <c r="B51" s="39"/>
      <c r="C51" s="45"/>
      <c r="D51" s="40"/>
    </row>
    <row r="52" spans="1:4" hidden="1" x14ac:dyDescent="0.2">
      <c r="A52" s="38"/>
      <c r="B52" s="39"/>
      <c r="C52" s="45"/>
      <c r="D52" s="40"/>
    </row>
    <row r="53" spans="1:4" hidden="1" x14ac:dyDescent="0.2">
      <c r="A53" s="38"/>
      <c r="B53" s="42"/>
      <c r="C53" s="45"/>
      <c r="D53" s="40"/>
    </row>
    <row r="54" spans="1:4" hidden="1" x14ac:dyDescent="0.2">
      <c r="A54" s="38"/>
      <c r="B54" s="42"/>
      <c r="C54" s="45"/>
      <c r="D54" s="40"/>
    </row>
    <row r="55" spans="1:4" hidden="1" x14ac:dyDescent="0.2">
      <c r="A55" s="38"/>
      <c r="B55" s="42"/>
      <c r="C55" s="45"/>
      <c r="D55" s="40"/>
    </row>
    <row r="56" spans="1:4" hidden="1" x14ac:dyDescent="0.2">
      <c r="A56" s="38"/>
      <c r="B56" s="42"/>
      <c r="C56" s="45"/>
      <c r="D56" s="40"/>
    </row>
    <row r="57" spans="1:4" hidden="1" x14ac:dyDescent="0.2">
      <c r="A57" s="38"/>
      <c r="B57" s="39"/>
      <c r="C57" s="45"/>
      <c r="D57" s="40"/>
    </row>
    <row r="58" spans="1:4" hidden="1" x14ac:dyDescent="0.2">
      <c r="A58" s="38"/>
      <c r="B58" s="39"/>
      <c r="C58" s="45"/>
      <c r="D58" s="40"/>
    </row>
    <row r="59" spans="1:4" hidden="1" x14ac:dyDescent="0.2">
      <c r="A59" s="38"/>
      <c r="B59" s="39"/>
      <c r="C59" s="45"/>
      <c r="D59" s="40"/>
    </row>
    <row r="60" spans="1:4" hidden="1" x14ac:dyDescent="0.2">
      <c r="A60" s="38"/>
      <c r="B60" s="39"/>
      <c r="C60" s="45"/>
      <c r="D60" s="40"/>
    </row>
    <row r="61" spans="1:4" hidden="1" x14ac:dyDescent="0.2">
      <c r="A61" s="38"/>
      <c r="B61" s="39"/>
      <c r="C61" s="45"/>
      <c r="D61" s="40"/>
    </row>
    <row r="62" spans="1:4" hidden="1" x14ac:dyDescent="0.2">
      <c r="A62" s="38"/>
      <c r="B62" s="39"/>
      <c r="C62" s="45"/>
      <c r="D62" s="40"/>
    </row>
    <row r="63" spans="1:4" hidden="1" x14ac:dyDescent="0.2">
      <c r="A63" s="38"/>
      <c r="B63" s="39"/>
      <c r="C63" s="45"/>
      <c r="D63" s="40"/>
    </row>
    <row r="64" spans="1:4" hidden="1" x14ac:dyDescent="0.2">
      <c r="A64" s="38"/>
      <c r="B64" s="39"/>
      <c r="C64" s="45"/>
      <c r="D64" s="40"/>
    </row>
    <row r="65" spans="1:4" hidden="1" x14ac:dyDescent="0.2">
      <c r="A65" s="38"/>
      <c r="B65" s="39"/>
      <c r="C65" s="45"/>
      <c r="D65" s="40"/>
    </row>
    <row r="66" spans="1:4" hidden="1" x14ac:dyDescent="0.2">
      <c r="A66" s="38"/>
      <c r="B66" s="39"/>
      <c r="C66" s="45"/>
      <c r="D66" s="40"/>
    </row>
    <row r="67" spans="1:4" hidden="1" x14ac:dyDescent="0.2">
      <c r="A67" s="38"/>
      <c r="B67" s="39"/>
      <c r="C67" s="45"/>
      <c r="D67" s="40"/>
    </row>
    <row r="68" spans="1:4" hidden="1" x14ac:dyDescent="0.2">
      <c r="A68" s="38"/>
      <c r="B68" s="39"/>
      <c r="C68" s="45"/>
      <c r="D68" s="40"/>
    </row>
    <row r="69" spans="1:4" hidden="1" x14ac:dyDescent="0.2">
      <c r="A69" s="38"/>
      <c r="B69" s="39"/>
      <c r="C69" s="45"/>
      <c r="D69" s="40"/>
    </row>
    <row r="70" spans="1:4" hidden="1" x14ac:dyDescent="0.2">
      <c r="A70" s="38"/>
      <c r="B70" s="39"/>
      <c r="C70" s="45"/>
      <c r="D70" s="40"/>
    </row>
    <row r="71" spans="1:4" hidden="1" x14ac:dyDescent="0.2">
      <c r="A71" s="38"/>
      <c r="B71" s="39"/>
      <c r="C71" s="45"/>
      <c r="D71" s="40"/>
    </row>
    <row r="72" spans="1:4" hidden="1" x14ac:dyDescent="0.2">
      <c r="A72" s="38"/>
      <c r="B72" s="39"/>
      <c r="C72" s="45"/>
      <c r="D72" s="40"/>
    </row>
    <row r="73" spans="1:4" hidden="1" x14ac:dyDescent="0.2">
      <c r="A73" s="38"/>
      <c r="B73" s="42"/>
      <c r="C73" s="45"/>
      <c r="D73" s="40"/>
    </row>
    <row r="74" spans="1:4" hidden="1" x14ac:dyDescent="0.2">
      <c r="A74" s="38"/>
      <c r="B74" s="42"/>
      <c r="C74" s="45"/>
      <c r="D74" s="40"/>
    </row>
    <row r="75" spans="1:4" hidden="1" x14ac:dyDescent="0.2">
      <c r="A75" s="38"/>
      <c r="B75" s="41"/>
      <c r="C75" s="45"/>
      <c r="D75" s="40"/>
    </row>
    <row r="76" spans="1:4" hidden="1" x14ac:dyDescent="0.2">
      <c r="A76" s="38"/>
      <c r="B76" s="41"/>
      <c r="C76" s="45"/>
      <c r="D76" s="40"/>
    </row>
    <row r="77" spans="1:4" hidden="1" x14ac:dyDescent="0.2">
      <c r="A77" s="38"/>
      <c r="B77" s="41"/>
      <c r="C77" s="45"/>
      <c r="D77" s="40"/>
    </row>
    <row r="78" spans="1:4" hidden="1" x14ac:dyDescent="0.2">
      <c r="A78" s="38"/>
      <c r="B78" s="41"/>
      <c r="C78" s="45"/>
      <c r="D78" s="40"/>
    </row>
    <row r="79" spans="1:4" hidden="1" x14ac:dyDescent="0.2">
      <c r="A79" s="38"/>
      <c r="B79" s="43"/>
      <c r="C79" s="45"/>
      <c r="D79" s="40"/>
    </row>
    <row r="80" spans="1:4" hidden="1" x14ac:dyDescent="0.2">
      <c r="A80" s="38"/>
      <c r="B80" s="43"/>
      <c r="C80" s="45"/>
      <c r="D80" s="40"/>
    </row>
    <row r="81" spans="1:4" hidden="1" x14ac:dyDescent="0.2">
      <c r="A81" s="38"/>
      <c r="B81" s="43"/>
      <c r="C81" s="45"/>
      <c r="D81" s="40"/>
    </row>
    <row r="82" spans="1:4" hidden="1" x14ac:dyDescent="0.2">
      <c r="A82" s="38"/>
      <c r="B82" s="43"/>
      <c r="C82" s="45"/>
      <c r="D82" s="40"/>
    </row>
    <row r="83" spans="1:4" hidden="1" x14ac:dyDescent="0.2">
      <c r="A83" s="38"/>
      <c r="B83" s="39"/>
      <c r="C83" s="45"/>
      <c r="D83" s="40"/>
    </row>
    <row r="84" spans="1:4" hidden="1" x14ac:dyDescent="0.2">
      <c r="A84" s="38"/>
      <c r="B84" s="39"/>
      <c r="C84" s="45"/>
      <c r="D84" s="40"/>
    </row>
    <row r="85" spans="1:4" hidden="1" x14ac:dyDescent="0.2">
      <c r="A85" s="38"/>
      <c r="B85" s="43"/>
      <c r="C85" s="45"/>
      <c r="D85" s="40"/>
    </row>
    <row r="86" spans="1:4" hidden="1" x14ac:dyDescent="0.2">
      <c r="A86" s="38"/>
      <c r="B86" s="43"/>
      <c r="C86" s="45"/>
      <c r="D86" s="40"/>
    </row>
    <row r="87" spans="1:4" hidden="1" x14ac:dyDescent="0.2">
      <c r="A87" s="38"/>
      <c r="B87" s="43"/>
      <c r="C87" s="45"/>
      <c r="D87" s="40"/>
    </row>
    <row r="88" spans="1:4" hidden="1" x14ac:dyDescent="0.2">
      <c r="A88" s="38"/>
      <c r="B88" s="43"/>
      <c r="C88" s="45"/>
      <c r="D88" s="40"/>
    </row>
    <row r="89" spans="1:4" hidden="1" x14ac:dyDescent="0.2">
      <c r="A89" s="38"/>
      <c r="B89" s="43"/>
      <c r="C89" s="45"/>
      <c r="D89" s="40"/>
    </row>
    <row r="90" spans="1:4" hidden="1" x14ac:dyDescent="0.2">
      <c r="A90" s="38"/>
      <c r="B90" s="43"/>
      <c r="C90" s="45"/>
      <c r="D90" s="40"/>
    </row>
    <row r="91" spans="1:4" hidden="1" x14ac:dyDescent="0.2">
      <c r="A91" s="38"/>
      <c r="B91" s="43"/>
      <c r="C91" s="45"/>
      <c r="D91" s="40"/>
    </row>
    <row r="92" spans="1:4" hidden="1" x14ac:dyDescent="0.2">
      <c r="A92" s="38"/>
      <c r="B92" s="43"/>
      <c r="C92" s="45"/>
      <c r="D92" s="40"/>
    </row>
    <row r="93" spans="1:4" hidden="1" x14ac:dyDescent="0.2">
      <c r="A93" s="38"/>
      <c r="B93" s="39"/>
      <c r="C93" s="45"/>
      <c r="D93" s="40"/>
    </row>
    <row r="94" spans="1:4" hidden="1" x14ac:dyDescent="0.2">
      <c r="A94" s="38"/>
      <c r="B94" s="39"/>
      <c r="C94" s="45"/>
      <c r="D94" s="40"/>
    </row>
    <row r="95" spans="1:4" hidden="1" x14ac:dyDescent="0.2">
      <c r="A95" s="38"/>
      <c r="B95" s="39"/>
      <c r="C95" s="45"/>
      <c r="D95" s="40"/>
    </row>
    <row r="96" spans="1:4" hidden="1" x14ac:dyDescent="0.2">
      <c r="A96" s="38"/>
      <c r="B96" s="39"/>
      <c r="C96" s="45"/>
      <c r="D96" s="40"/>
    </row>
    <row r="97" spans="1:4" hidden="1" x14ac:dyDescent="0.2">
      <c r="A97" s="38"/>
      <c r="B97" s="39"/>
      <c r="C97" s="45"/>
      <c r="D97" s="40"/>
    </row>
    <row r="98" spans="1:4" hidden="1" x14ac:dyDescent="0.2">
      <c r="A98" s="38"/>
      <c r="B98" s="39"/>
      <c r="C98" s="45"/>
      <c r="D98" s="40"/>
    </row>
    <row r="99" spans="1:4" hidden="1" x14ac:dyDescent="0.2">
      <c r="A99" s="38"/>
      <c r="B99" s="39"/>
      <c r="C99" s="45"/>
      <c r="D99" s="40"/>
    </row>
    <row r="100" spans="1:4" hidden="1" x14ac:dyDescent="0.2">
      <c r="A100" s="38"/>
      <c r="B100" s="39"/>
      <c r="C100" s="45"/>
      <c r="D100" s="40"/>
    </row>
    <row r="101" spans="1:4" hidden="1" x14ac:dyDescent="0.2">
      <c r="A101" s="38"/>
      <c r="B101" s="39"/>
      <c r="C101" s="45"/>
      <c r="D101" s="40"/>
    </row>
    <row r="102" spans="1:4" hidden="1" x14ac:dyDescent="0.2">
      <c r="A102" s="38"/>
      <c r="B102" s="39"/>
      <c r="C102" s="45"/>
      <c r="D102" s="40"/>
    </row>
    <row r="103" spans="1:4" hidden="1" x14ac:dyDescent="0.2">
      <c r="A103" s="38"/>
      <c r="B103" s="39"/>
      <c r="C103" s="45"/>
      <c r="D103" s="40"/>
    </row>
    <row r="104" spans="1:4" hidden="1" x14ac:dyDescent="0.2">
      <c r="A104" s="38"/>
      <c r="B104" s="39"/>
      <c r="C104" s="45"/>
      <c r="D104" s="40"/>
    </row>
    <row r="105" spans="1:4" hidden="1" x14ac:dyDescent="0.2">
      <c r="A105" s="38"/>
      <c r="B105" s="39"/>
      <c r="C105" s="45"/>
      <c r="D105" s="40"/>
    </row>
    <row r="106" spans="1:4" hidden="1" x14ac:dyDescent="0.2">
      <c r="A106" s="38"/>
      <c r="B106" s="39"/>
      <c r="C106" s="45"/>
      <c r="D106" s="40"/>
    </row>
    <row r="107" spans="1:4" hidden="1" x14ac:dyDescent="0.2">
      <c r="A107" s="38"/>
      <c r="B107" s="42"/>
      <c r="C107" s="45"/>
      <c r="D107" s="40"/>
    </row>
    <row r="108" spans="1:4" hidden="1" x14ac:dyDescent="0.2">
      <c r="A108" s="38"/>
      <c r="B108" s="42"/>
      <c r="C108" s="45"/>
      <c r="D108" s="40"/>
    </row>
    <row r="109" spans="1:4" hidden="1" x14ac:dyDescent="0.2">
      <c r="A109" s="38"/>
      <c r="B109" s="42"/>
      <c r="C109" s="45"/>
      <c r="D109" s="40"/>
    </row>
    <row r="110" spans="1:4" hidden="1" x14ac:dyDescent="0.2">
      <c r="A110" s="38"/>
      <c r="B110" s="42"/>
      <c r="C110" s="45"/>
      <c r="D110" s="40"/>
    </row>
    <row r="111" spans="1:4" hidden="1" x14ac:dyDescent="0.2">
      <c r="A111" s="38"/>
      <c r="B111" s="41"/>
      <c r="C111" s="45"/>
      <c r="D111" s="40"/>
    </row>
    <row r="112" spans="1:4" hidden="1" x14ac:dyDescent="0.2">
      <c r="A112" s="38"/>
      <c r="B112" s="41"/>
      <c r="C112" s="45"/>
      <c r="D112" s="40"/>
    </row>
    <row r="113" spans="1:4" hidden="1" x14ac:dyDescent="0.2">
      <c r="A113" s="38"/>
      <c r="B113" s="41"/>
      <c r="C113" s="45"/>
      <c r="D113" s="40"/>
    </row>
    <row r="114" spans="1:4" hidden="1" x14ac:dyDescent="0.2">
      <c r="A114" s="38"/>
      <c r="B114" s="41"/>
      <c r="C114" s="45"/>
      <c r="D114" s="40"/>
    </row>
    <row r="115" spans="1:4" hidden="1" x14ac:dyDescent="0.2">
      <c r="A115" s="38"/>
      <c r="B115" s="41"/>
      <c r="C115" s="45"/>
      <c r="D115" s="40"/>
    </row>
    <row r="116" spans="1:4" hidden="1" x14ac:dyDescent="0.2">
      <c r="A116" s="38"/>
      <c r="B116" s="41"/>
      <c r="C116" s="45"/>
      <c r="D116" s="40"/>
    </row>
    <row r="117" spans="1:4" hidden="1" x14ac:dyDescent="0.2">
      <c r="A117" s="38"/>
      <c r="B117" s="41"/>
      <c r="C117" s="45"/>
      <c r="D117" s="40"/>
    </row>
    <row r="118" spans="1:4" hidden="1" x14ac:dyDescent="0.2">
      <c r="A118" s="38"/>
      <c r="B118" s="41"/>
      <c r="C118" s="45"/>
      <c r="D118" s="40"/>
    </row>
    <row r="119" spans="1:4" hidden="1" x14ac:dyDescent="0.2">
      <c r="A119" s="38"/>
      <c r="B119" s="41"/>
      <c r="C119" s="45"/>
      <c r="D119" s="40"/>
    </row>
    <row r="120" spans="1:4" hidden="1" x14ac:dyDescent="0.2">
      <c r="A120" s="38"/>
      <c r="B120" s="41"/>
      <c r="C120" s="45"/>
      <c r="D120" s="40"/>
    </row>
    <row r="121" spans="1:4" hidden="1" x14ac:dyDescent="0.2">
      <c r="A121" s="38"/>
      <c r="B121" s="41"/>
      <c r="C121" s="45"/>
      <c r="D121" s="40"/>
    </row>
    <row r="122" spans="1:4" hidden="1" x14ac:dyDescent="0.2">
      <c r="A122" s="38"/>
      <c r="B122" s="41"/>
      <c r="C122" s="45"/>
      <c r="D122" s="40"/>
    </row>
    <row r="123" spans="1:4" hidden="1" x14ac:dyDescent="0.2">
      <c r="A123" s="38"/>
      <c r="B123" s="39"/>
      <c r="C123" s="45"/>
      <c r="D123" s="40"/>
    </row>
    <row r="124" spans="1:4" hidden="1" x14ac:dyDescent="0.2">
      <c r="A124" s="38"/>
      <c r="B124" s="39"/>
      <c r="C124" s="45"/>
      <c r="D124" s="40"/>
    </row>
    <row r="125" spans="1:4" hidden="1" x14ac:dyDescent="0.2">
      <c r="A125" s="38"/>
      <c r="B125" s="43"/>
      <c r="C125" s="45"/>
      <c r="D125" s="40"/>
    </row>
    <row r="126" spans="1:4" hidden="1" x14ac:dyDescent="0.2">
      <c r="A126" s="38"/>
      <c r="B126" s="43"/>
      <c r="C126" s="45"/>
      <c r="D126" s="40"/>
    </row>
    <row r="127" spans="1:4" hidden="1" x14ac:dyDescent="0.2">
      <c r="A127" s="38"/>
      <c r="B127" s="39"/>
      <c r="C127" s="45"/>
      <c r="D127" s="40"/>
    </row>
    <row r="128" spans="1:4" hidden="1" x14ac:dyDescent="0.2">
      <c r="A128" s="38"/>
      <c r="B128" s="39"/>
      <c r="C128" s="45"/>
      <c r="D128" s="40"/>
    </row>
    <row r="129" spans="1:4" hidden="1" x14ac:dyDescent="0.2">
      <c r="A129" s="38"/>
      <c r="B129" s="39"/>
      <c r="C129" s="45"/>
      <c r="D129" s="40"/>
    </row>
    <row r="130" spans="1:4" hidden="1" x14ac:dyDescent="0.2">
      <c r="A130" s="38"/>
      <c r="B130" s="39"/>
      <c r="C130" s="45"/>
      <c r="D130" s="40"/>
    </row>
    <row r="131" spans="1:4" hidden="1" x14ac:dyDescent="0.2">
      <c r="A131" s="38"/>
      <c r="B131" s="39"/>
      <c r="C131" s="45"/>
      <c r="D131" s="40"/>
    </row>
    <row r="132" spans="1:4" hidden="1" x14ac:dyDescent="0.2">
      <c r="A132" s="38"/>
      <c r="B132" s="39"/>
      <c r="C132" s="45"/>
      <c r="D132" s="40"/>
    </row>
    <row r="133" spans="1:4" hidden="1" x14ac:dyDescent="0.2">
      <c r="A133" s="38"/>
      <c r="B133" s="39"/>
      <c r="C133" s="45"/>
      <c r="D133" s="40"/>
    </row>
    <row r="134" spans="1:4" hidden="1" x14ac:dyDescent="0.2">
      <c r="A134" s="38"/>
      <c r="B134" s="39"/>
      <c r="C134" s="45"/>
      <c r="D134" s="40"/>
    </row>
    <row r="135" spans="1:4" hidden="1" x14ac:dyDescent="0.2">
      <c r="A135" s="38"/>
      <c r="B135" s="39"/>
      <c r="C135" s="45"/>
      <c r="D135" s="40"/>
    </row>
    <row r="136" spans="1:4" hidden="1" x14ac:dyDescent="0.2">
      <c r="A136" s="38"/>
      <c r="B136" s="39"/>
      <c r="C136" s="45"/>
      <c r="D136" s="40"/>
    </row>
    <row r="137" spans="1:4" hidden="1" x14ac:dyDescent="0.2">
      <c r="A137" s="38"/>
      <c r="B137" s="39"/>
      <c r="C137" s="45"/>
      <c r="D137" s="40"/>
    </row>
    <row r="138" spans="1:4" hidden="1" x14ac:dyDescent="0.2">
      <c r="A138" s="38"/>
      <c r="B138" s="39"/>
      <c r="C138" s="45"/>
      <c r="D138" s="40"/>
    </row>
    <row r="139" spans="1:4" hidden="1" x14ac:dyDescent="0.2">
      <c r="A139" s="38"/>
      <c r="B139" s="43"/>
      <c r="C139" s="45"/>
      <c r="D139" s="40"/>
    </row>
    <row r="140" spans="1:4" hidden="1" x14ac:dyDescent="0.2">
      <c r="A140" s="38"/>
      <c r="B140" s="43"/>
      <c r="C140" s="45"/>
      <c r="D140" s="40"/>
    </row>
    <row r="141" spans="1:4" hidden="1" x14ac:dyDescent="0.2">
      <c r="A141" s="38"/>
      <c r="B141" s="43"/>
      <c r="C141" s="45"/>
      <c r="D141" s="40"/>
    </row>
    <row r="142" spans="1:4" hidden="1" x14ac:dyDescent="0.2">
      <c r="A142" s="38"/>
      <c r="B142" s="43"/>
      <c r="C142" s="45"/>
      <c r="D142" s="40"/>
    </row>
    <row r="143" spans="1:4" hidden="1" x14ac:dyDescent="0.2">
      <c r="A143" s="38"/>
      <c r="B143" s="43"/>
      <c r="C143" s="45"/>
      <c r="D143" s="40"/>
    </row>
    <row r="144" spans="1:4" hidden="1" x14ac:dyDescent="0.2">
      <c r="A144" s="38"/>
      <c r="B144" s="43"/>
      <c r="C144" s="45"/>
      <c r="D144" s="40"/>
    </row>
    <row r="145" spans="1:4" hidden="1" x14ac:dyDescent="0.2">
      <c r="A145" s="38"/>
      <c r="B145" s="39"/>
      <c r="C145" s="45"/>
      <c r="D145" s="40"/>
    </row>
    <row r="146" spans="1:4" hidden="1" x14ac:dyDescent="0.2">
      <c r="A146" s="38"/>
      <c r="B146" s="39"/>
      <c r="C146" s="45"/>
      <c r="D146" s="40"/>
    </row>
    <row r="147" spans="1:4" hidden="1" x14ac:dyDescent="0.2">
      <c r="A147" s="38"/>
      <c r="B147" s="43"/>
      <c r="C147" s="45"/>
      <c r="D147" s="40"/>
    </row>
    <row r="148" spans="1:4" hidden="1" x14ac:dyDescent="0.2">
      <c r="A148" s="38"/>
      <c r="B148" s="39"/>
      <c r="C148" s="45"/>
      <c r="D148" s="40"/>
    </row>
    <row r="149" spans="1:4" hidden="1" x14ac:dyDescent="0.2">
      <c r="A149" s="38"/>
      <c r="B149" s="39"/>
      <c r="C149" s="45"/>
      <c r="D149" s="40"/>
    </row>
    <row r="150" spans="1:4" hidden="1" x14ac:dyDescent="0.2">
      <c r="A150" s="38"/>
      <c r="B150" s="39"/>
      <c r="C150" s="45"/>
      <c r="D150" s="40"/>
    </row>
    <row r="151" spans="1:4" hidden="1" x14ac:dyDescent="0.2">
      <c r="A151" s="38"/>
      <c r="B151" s="39"/>
      <c r="C151" s="45"/>
      <c r="D151" s="40"/>
    </row>
    <row r="152" spans="1:4" hidden="1" x14ac:dyDescent="0.2">
      <c r="A152" s="38"/>
      <c r="B152" s="39"/>
      <c r="C152" s="45"/>
      <c r="D152" s="40"/>
    </row>
    <row r="153" spans="1:4" hidden="1" x14ac:dyDescent="0.2">
      <c r="A153" s="38"/>
      <c r="B153" s="39"/>
      <c r="C153" s="45"/>
      <c r="D153" s="40"/>
    </row>
    <row r="154" spans="1:4" hidden="1" x14ac:dyDescent="0.2">
      <c r="A154" s="38"/>
      <c r="B154" s="39"/>
      <c r="C154" s="45"/>
      <c r="D154" s="40"/>
    </row>
    <row r="155" spans="1:4" hidden="1" x14ac:dyDescent="0.2">
      <c r="A155" s="38"/>
      <c r="B155" s="41"/>
      <c r="C155" s="45"/>
      <c r="D155" s="40"/>
    </row>
    <row r="156" spans="1:4" hidden="1" x14ac:dyDescent="0.2">
      <c r="A156" s="38"/>
      <c r="B156" s="41"/>
      <c r="C156" s="45"/>
      <c r="D156" s="40"/>
    </row>
    <row r="157" spans="1:4" hidden="1" x14ac:dyDescent="0.2">
      <c r="A157" s="38"/>
      <c r="B157" s="41"/>
      <c r="C157" s="45"/>
      <c r="D157" s="40"/>
    </row>
    <row r="158" spans="1:4" hidden="1" x14ac:dyDescent="0.2">
      <c r="A158" s="38"/>
      <c r="B158" s="41"/>
      <c r="C158" s="45"/>
      <c r="D158" s="40"/>
    </row>
    <row r="159" spans="1:4" hidden="1" x14ac:dyDescent="0.2">
      <c r="A159" s="38"/>
      <c r="B159" s="41"/>
      <c r="C159" s="45"/>
      <c r="D159" s="40"/>
    </row>
    <row r="160" spans="1:4" hidden="1" x14ac:dyDescent="0.2">
      <c r="A160" s="38"/>
      <c r="B160" s="43"/>
      <c r="C160" s="45"/>
      <c r="D160" s="44"/>
    </row>
    <row r="161" spans="1:4" hidden="1" x14ac:dyDescent="0.2">
      <c r="A161" s="38"/>
      <c r="B161" s="43"/>
      <c r="C161" s="45"/>
      <c r="D161" s="44"/>
    </row>
    <row r="162" spans="1:4" hidden="1" x14ac:dyDescent="0.2">
      <c r="A162" s="38"/>
      <c r="B162" s="42"/>
      <c r="C162" s="45"/>
      <c r="D162" s="44"/>
    </row>
    <row r="163" spans="1:4" hidden="1" x14ac:dyDescent="0.2">
      <c r="A163" s="38"/>
      <c r="B163" s="43"/>
      <c r="C163" s="45"/>
      <c r="D163" s="40"/>
    </row>
    <row r="164" spans="1:4" hidden="1" x14ac:dyDescent="0.2">
      <c r="A164" s="38"/>
      <c r="B164" s="43"/>
      <c r="C164" s="45"/>
      <c r="D164" s="40"/>
    </row>
    <row r="165" spans="1:4" hidden="1" x14ac:dyDescent="0.2">
      <c r="A165" s="38"/>
      <c r="B165" s="39"/>
      <c r="C165" s="45"/>
      <c r="D165" s="40"/>
    </row>
    <row r="166" spans="1:4" hidden="1" x14ac:dyDescent="0.2">
      <c r="A166" s="38"/>
      <c r="B166" s="39"/>
      <c r="C166" s="45"/>
      <c r="D166" s="40"/>
    </row>
    <row r="167" spans="1:4" hidden="1" x14ac:dyDescent="0.2">
      <c r="A167" s="38"/>
      <c r="B167" s="39"/>
      <c r="C167" s="45"/>
      <c r="D167" s="40"/>
    </row>
    <row r="168" spans="1:4" hidden="1" x14ac:dyDescent="0.2">
      <c r="A168" s="38"/>
      <c r="B168" s="39"/>
      <c r="C168" s="45"/>
      <c r="D168" s="40"/>
    </row>
    <row r="169" spans="1:4" hidden="1" x14ac:dyDescent="0.2">
      <c r="A169" s="38"/>
      <c r="B169" s="39"/>
      <c r="C169" s="45"/>
      <c r="D169" s="40"/>
    </row>
    <row r="170" spans="1:4" hidden="1" x14ac:dyDescent="0.2">
      <c r="A170" s="38"/>
      <c r="B170" s="39"/>
      <c r="C170" s="45"/>
      <c r="D170" s="40"/>
    </row>
    <row r="171" spans="1:4" hidden="1" x14ac:dyDescent="0.2">
      <c r="A171" s="38"/>
      <c r="B171" s="39"/>
      <c r="C171" s="45"/>
      <c r="D171" s="40"/>
    </row>
    <row r="172" spans="1:4" hidden="1" x14ac:dyDescent="0.2">
      <c r="A172" s="38"/>
      <c r="B172" s="39"/>
      <c r="C172" s="45"/>
      <c r="D172" s="40"/>
    </row>
    <row r="173" spans="1:4" hidden="1" x14ac:dyDescent="0.2">
      <c r="A173" s="38"/>
      <c r="B173" s="39"/>
      <c r="C173" s="45"/>
      <c r="D173" s="40"/>
    </row>
    <row r="174" spans="1:4" hidden="1" x14ac:dyDescent="0.2">
      <c r="A174" s="38"/>
      <c r="B174" s="39"/>
      <c r="C174" s="45"/>
      <c r="D174" s="40"/>
    </row>
    <row r="175" spans="1:4" hidden="1" x14ac:dyDescent="0.2">
      <c r="A175" s="38"/>
      <c r="B175" s="39"/>
      <c r="C175" s="45"/>
      <c r="D175" s="40"/>
    </row>
    <row r="176" spans="1:4" hidden="1" x14ac:dyDescent="0.2">
      <c r="A176" s="38"/>
      <c r="B176" s="39"/>
      <c r="C176" s="45"/>
      <c r="D176" s="40"/>
    </row>
    <row r="177" spans="1:4" hidden="1" x14ac:dyDescent="0.2">
      <c r="A177" s="38"/>
      <c r="B177" s="39"/>
      <c r="C177" s="45"/>
      <c r="D177" s="40"/>
    </row>
    <row r="178" spans="1:4" hidden="1" x14ac:dyDescent="0.2">
      <c r="A178" s="38"/>
      <c r="B178" s="39"/>
      <c r="C178" s="45"/>
      <c r="D178" s="40"/>
    </row>
    <row r="179" spans="1:4" hidden="1" x14ac:dyDescent="0.2">
      <c r="A179" s="38"/>
      <c r="B179" s="39"/>
      <c r="C179" s="45"/>
      <c r="D179" s="40"/>
    </row>
    <row r="180" spans="1:4" hidden="1" x14ac:dyDescent="0.2">
      <c r="A180" s="38"/>
      <c r="B180" s="43"/>
      <c r="C180" s="45"/>
      <c r="D180" s="40"/>
    </row>
    <row r="181" spans="1:4" hidden="1" x14ac:dyDescent="0.2">
      <c r="A181" s="38"/>
      <c r="B181" s="43"/>
      <c r="C181" s="45"/>
      <c r="D181" s="40"/>
    </row>
    <row r="182" spans="1:4" hidden="1" x14ac:dyDescent="0.2">
      <c r="A182" s="38"/>
      <c r="B182" s="43"/>
      <c r="C182" s="45"/>
      <c r="D182" s="40"/>
    </row>
    <row r="183" spans="1:4" hidden="1" x14ac:dyDescent="0.2">
      <c r="A183" s="38"/>
      <c r="B183" s="39"/>
      <c r="C183" s="45"/>
      <c r="D183" s="40"/>
    </row>
    <row r="184" spans="1:4" hidden="1" x14ac:dyDescent="0.2">
      <c r="A184" s="38"/>
      <c r="B184" s="39"/>
      <c r="C184" s="45"/>
      <c r="D184" s="40"/>
    </row>
    <row r="185" spans="1:4" hidden="1" x14ac:dyDescent="0.2">
      <c r="A185" s="38"/>
      <c r="B185" s="39"/>
      <c r="C185" s="45"/>
      <c r="D185" s="40"/>
    </row>
    <row r="186" spans="1:4" hidden="1" x14ac:dyDescent="0.2">
      <c r="A186" s="38"/>
      <c r="B186" s="43"/>
      <c r="C186" s="45"/>
      <c r="D186" s="40"/>
    </row>
    <row r="187" spans="1:4" hidden="1" x14ac:dyDescent="0.2">
      <c r="A187" s="38"/>
      <c r="B187" s="43"/>
      <c r="C187" s="45"/>
      <c r="D187" s="40"/>
    </row>
    <row r="188" spans="1:4" hidden="1" x14ac:dyDescent="0.2">
      <c r="A188" s="38"/>
      <c r="B188" s="43"/>
      <c r="C188" s="45"/>
      <c r="D188" s="40"/>
    </row>
    <row r="189" spans="1:4" hidden="1" x14ac:dyDescent="0.2">
      <c r="A189" s="38"/>
      <c r="B189" s="39"/>
      <c r="C189" s="45"/>
      <c r="D189" s="40"/>
    </row>
    <row r="190" spans="1:4" hidden="1" x14ac:dyDescent="0.2">
      <c r="A190" s="38"/>
      <c r="B190" s="39"/>
      <c r="C190" s="45"/>
      <c r="D190" s="40"/>
    </row>
    <row r="191" spans="1:4" hidden="1" x14ac:dyDescent="0.2">
      <c r="A191" s="38"/>
      <c r="B191" s="39"/>
      <c r="C191" s="45"/>
      <c r="D191" s="40"/>
    </row>
    <row r="192" spans="1:4" hidden="1" x14ac:dyDescent="0.2">
      <c r="A192" s="38"/>
      <c r="B192" s="39"/>
      <c r="C192" s="45"/>
      <c r="D192" s="40"/>
    </row>
    <row r="193" spans="1:4" hidden="1" x14ac:dyDescent="0.2">
      <c r="A193" s="38"/>
      <c r="B193" s="39"/>
      <c r="C193" s="45"/>
      <c r="D193" s="40"/>
    </row>
    <row r="194" spans="1:4" hidden="1" x14ac:dyDescent="0.2">
      <c r="A194" s="38"/>
      <c r="B194" s="39"/>
      <c r="C194" s="45"/>
      <c r="D194" s="40"/>
    </row>
    <row r="195" spans="1:4" hidden="1" x14ac:dyDescent="0.2">
      <c r="A195" s="38"/>
      <c r="B195" s="39"/>
      <c r="C195" s="45"/>
      <c r="D195" s="40"/>
    </row>
    <row r="196" spans="1:4" hidden="1" x14ac:dyDescent="0.2">
      <c r="A196" s="38"/>
      <c r="B196" s="39"/>
      <c r="C196" s="45"/>
      <c r="D196" s="40"/>
    </row>
    <row r="197" spans="1:4" hidden="1" x14ac:dyDescent="0.2">
      <c r="A197" s="38"/>
      <c r="B197" s="39"/>
      <c r="C197" s="45"/>
      <c r="D197" s="40"/>
    </row>
    <row r="198" spans="1:4" hidden="1" x14ac:dyDescent="0.2">
      <c r="A198" s="38"/>
      <c r="B198" s="39"/>
      <c r="C198" s="45"/>
      <c r="D198" s="40"/>
    </row>
    <row r="199" spans="1:4" hidden="1" x14ac:dyDescent="0.2">
      <c r="A199" s="38"/>
      <c r="B199" s="39"/>
      <c r="C199" s="45"/>
      <c r="D199" s="40"/>
    </row>
    <row r="200" spans="1:4" hidden="1" x14ac:dyDescent="0.2">
      <c r="A200" s="38"/>
      <c r="B200" s="39"/>
      <c r="C200" s="45"/>
      <c r="D200" s="40"/>
    </row>
    <row r="201" spans="1:4" hidden="1" x14ac:dyDescent="0.2">
      <c r="A201" s="38"/>
      <c r="B201" s="39"/>
      <c r="C201" s="45"/>
      <c r="D201" s="40"/>
    </row>
    <row r="202" spans="1:4" hidden="1" x14ac:dyDescent="0.2">
      <c r="A202" s="38"/>
      <c r="B202" s="39"/>
      <c r="C202" s="45"/>
      <c r="D202" s="40"/>
    </row>
    <row r="203" spans="1:4" hidden="1" x14ac:dyDescent="0.2">
      <c r="A203" s="38"/>
      <c r="B203" s="39"/>
      <c r="C203" s="45"/>
      <c r="D203" s="40"/>
    </row>
    <row r="204" spans="1:4" hidden="1" x14ac:dyDescent="0.2">
      <c r="A204" s="38"/>
      <c r="B204" s="39"/>
      <c r="C204" s="45"/>
      <c r="D204" s="40"/>
    </row>
    <row r="205" spans="1:4" hidden="1" x14ac:dyDescent="0.2">
      <c r="A205" s="38"/>
      <c r="B205" s="39"/>
      <c r="C205" s="45"/>
      <c r="D205" s="40"/>
    </row>
    <row r="206" spans="1:4" hidden="1" x14ac:dyDescent="0.2">
      <c r="A206" s="38"/>
      <c r="B206" s="39"/>
      <c r="C206" s="45"/>
      <c r="D206" s="40"/>
    </row>
    <row r="207" spans="1:4" hidden="1" x14ac:dyDescent="0.2">
      <c r="A207" s="38"/>
      <c r="B207" s="43"/>
      <c r="C207" s="45"/>
      <c r="D207" s="40"/>
    </row>
    <row r="208" spans="1:4" hidden="1" x14ac:dyDescent="0.2">
      <c r="A208" s="38"/>
      <c r="B208" s="39"/>
      <c r="C208" s="45"/>
      <c r="D208" s="40"/>
    </row>
    <row r="209" spans="1:4" hidden="1" x14ac:dyDescent="0.2">
      <c r="A209" s="38"/>
      <c r="B209" s="39"/>
      <c r="C209" s="45"/>
      <c r="D209" s="40"/>
    </row>
    <row r="210" spans="1:4" hidden="1" x14ac:dyDescent="0.2">
      <c r="A210" s="38"/>
      <c r="B210" s="43"/>
      <c r="C210" s="45"/>
      <c r="D210" s="40"/>
    </row>
    <row r="211" spans="1:4" hidden="1" x14ac:dyDescent="0.2">
      <c r="A211" s="38"/>
      <c r="B211" s="43"/>
      <c r="C211" s="45"/>
      <c r="D211" s="40"/>
    </row>
    <row r="212" spans="1:4" hidden="1" x14ac:dyDescent="0.2">
      <c r="A212" s="38"/>
      <c r="B212" s="39"/>
      <c r="C212" s="45"/>
      <c r="D212" s="40"/>
    </row>
    <row r="213" spans="1:4" hidden="1" x14ac:dyDescent="0.2">
      <c r="A213" s="38"/>
      <c r="B213" s="39"/>
      <c r="C213" s="45"/>
      <c r="D213" s="40"/>
    </row>
    <row r="214" spans="1:4" hidden="1" x14ac:dyDescent="0.2">
      <c r="A214" s="38"/>
      <c r="B214" s="39"/>
      <c r="C214" s="45"/>
      <c r="D214" s="40"/>
    </row>
    <row r="215" spans="1:4" hidden="1" x14ac:dyDescent="0.2">
      <c r="A215" s="38"/>
      <c r="B215" s="39"/>
      <c r="C215" s="45"/>
      <c r="D215" s="40"/>
    </row>
    <row r="216" spans="1:4" hidden="1" x14ac:dyDescent="0.2">
      <c r="A216" s="38"/>
      <c r="B216" s="43"/>
      <c r="C216" s="45"/>
      <c r="D216" s="40"/>
    </row>
    <row r="217" spans="1:4" hidden="1" x14ac:dyDescent="0.2">
      <c r="A217" s="38"/>
      <c r="B217" s="39"/>
      <c r="C217" s="45"/>
      <c r="D217" s="40"/>
    </row>
    <row r="218" spans="1:4" hidden="1" x14ac:dyDescent="0.2">
      <c r="A218" s="38"/>
      <c r="B218" s="39"/>
      <c r="C218" s="45"/>
      <c r="D218" s="40"/>
    </row>
    <row r="219" spans="1:4" hidden="1" x14ac:dyDescent="0.2">
      <c r="A219" s="38"/>
      <c r="B219" s="41"/>
      <c r="C219" s="45"/>
      <c r="D219" s="40"/>
    </row>
    <row r="220" spans="1:4" hidden="1" x14ac:dyDescent="0.2">
      <c r="A220" s="38"/>
      <c r="B220" s="41"/>
      <c r="C220" s="45"/>
      <c r="D220" s="40"/>
    </row>
    <row r="221" spans="1:4" hidden="1" x14ac:dyDescent="0.2">
      <c r="A221" s="38"/>
      <c r="B221" s="39"/>
      <c r="C221" s="45"/>
      <c r="D221" s="40"/>
    </row>
    <row r="222" spans="1:4" hidden="1" x14ac:dyDescent="0.2">
      <c r="A222" s="38"/>
      <c r="B222" s="41"/>
      <c r="C222" s="45"/>
      <c r="D222" s="40"/>
    </row>
    <row r="223" spans="1:4" hidden="1" x14ac:dyDescent="0.2">
      <c r="A223" s="38"/>
      <c r="B223" s="41"/>
      <c r="C223" s="45"/>
      <c r="D223" s="40"/>
    </row>
    <row r="224" spans="1:4" hidden="1" x14ac:dyDescent="0.2">
      <c r="A224" s="38"/>
      <c r="B224" s="41"/>
      <c r="C224" s="45"/>
      <c r="D224" s="40"/>
    </row>
    <row r="225" spans="1:4" hidden="1" x14ac:dyDescent="0.2">
      <c r="A225" s="38"/>
      <c r="B225" s="43"/>
      <c r="C225" s="45"/>
      <c r="D225" s="40"/>
    </row>
    <row r="226" spans="1:4" hidden="1" x14ac:dyDescent="0.2">
      <c r="A226" s="38"/>
      <c r="B226" s="43"/>
      <c r="C226" s="45"/>
      <c r="D226" s="40"/>
    </row>
    <row r="227" spans="1:4" hidden="1" x14ac:dyDescent="0.2">
      <c r="A227" s="38"/>
      <c r="B227" s="39"/>
      <c r="C227" s="45"/>
      <c r="D227" s="40"/>
    </row>
    <row r="228" spans="1:4" hidden="1" x14ac:dyDescent="0.2">
      <c r="A228" s="38"/>
      <c r="B228" s="43"/>
      <c r="C228" s="45"/>
      <c r="D228" s="40"/>
    </row>
    <row r="229" spans="1:4" hidden="1" x14ac:dyDescent="0.2">
      <c r="A229" s="38"/>
      <c r="B229" s="42"/>
      <c r="C229" s="45"/>
      <c r="D229" s="40"/>
    </row>
    <row r="230" spans="1:4" hidden="1" x14ac:dyDescent="0.2">
      <c r="A230" s="38"/>
      <c r="B230" s="43"/>
      <c r="C230" s="45"/>
      <c r="D230" s="40"/>
    </row>
    <row r="231" spans="1:4" hidden="1" x14ac:dyDescent="0.2">
      <c r="A231" s="38"/>
      <c r="B231" s="39"/>
      <c r="C231" s="45"/>
      <c r="D231" s="40"/>
    </row>
    <row r="232" spans="1:4" hidden="1" x14ac:dyDescent="0.2">
      <c r="A232" s="38"/>
      <c r="B232" s="39"/>
      <c r="C232" s="45"/>
      <c r="D232" s="40"/>
    </row>
    <row r="233" spans="1:4" hidden="1" x14ac:dyDescent="0.2">
      <c r="A233" s="38"/>
      <c r="B233" s="43"/>
      <c r="C233" s="45"/>
      <c r="D233" s="40"/>
    </row>
    <row r="234" spans="1:4" hidden="1" x14ac:dyDescent="0.2">
      <c r="A234" s="38"/>
      <c r="B234" s="43"/>
      <c r="C234" s="45"/>
      <c r="D234" s="40"/>
    </row>
    <row r="235" spans="1:4" hidden="1" x14ac:dyDescent="0.2">
      <c r="A235" s="38"/>
      <c r="B235" s="43"/>
      <c r="C235" s="45"/>
      <c r="D235" s="40"/>
    </row>
    <row r="236" spans="1:4" hidden="1" x14ac:dyDescent="0.2">
      <c r="A236" s="38"/>
      <c r="B236" s="39"/>
      <c r="C236" s="45"/>
      <c r="D236" s="40"/>
    </row>
    <row r="237" spans="1:4" hidden="1" x14ac:dyDescent="0.2">
      <c r="A237" s="38"/>
      <c r="B237" s="39"/>
      <c r="C237" s="45"/>
      <c r="D237" s="40"/>
    </row>
    <row r="238" spans="1:4" hidden="1" x14ac:dyDescent="0.2">
      <c r="A238" s="38"/>
      <c r="B238" s="39"/>
      <c r="C238" s="45"/>
      <c r="D238" s="40"/>
    </row>
    <row r="239" spans="1:4" hidden="1" x14ac:dyDescent="0.2">
      <c r="A239" s="38"/>
      <c r="B239" s="39"/>
      <c r="C239" s="45"/>
      <c r="D239" s="40"/>
    </row>
    <row r="240" spans="1:4" hidden="1" x14ac:dyDescent="0.2">
      <c r="A240" s="38"/>
      <c r="B240" s="43"/>
      <c r="C240" s="45"/>
      <c r="D240" s="40"/>
    </row>
    <row r="241" spans="1:4" hidden="1" x14ac:dyDescent="0.2">
      <c r="A241" s="38"/>
      <c r="B241" s="39"/>
      <c r="C241" s="45"/>
      <c r="D241" s="40"/>
    </row>
    <row r="242" spans="1:4" hidden="1" x14ac:dyDescent="0.2">
      <c r="A242" s="38"/>
      <c r="B242" s="39"/>
      <c r="C242" s="45"/>
      <c r="D242" s="40"/>
    </row>
    <row r="243" spans="1:4" hidden="1" x14ac:dyDescent="0.2">
      <c r="A243" s="38"/>
      <c r="B243" s="43"/>
      <c r="C243" s="45"/>
      <c r="D243" s="40"/>
    </row>
    <row r="244" spans="1:4" hidden="1" x14ac:dyDescent="0.2">
      <c r="A244" s="38"/>
      <c r="B244" s="39"/>
      <c r="C244" s="45"/>
      <c r="D244" s="40"/>
    </row>
    <row r="245" spans="1:4" hidden="1" x14ac:dyDescent="0.2">
      <c r="A245" s="38"/>
      <c r="B245" s="39"/>
      <c r="C245" s="45"/>
      <c r="D245" s="40"/>
    </row>
    <row r="246" spans="1:4" hidden="1" x14ac:dyDescent="0.2">
      <c r="A246" s="38"/>
      <c r="B246" s="39"/>
      <c r="C246" s="45"/>
      <c r="D246" s="40"/>
    </row>
    <row r="247" spans="1:4" hidden="1" x14ac:dyDescent="0.2">
      <c r="A247" s="38"/>
      <c r="B247" s="39"/>
      <c r="C247" s="45"/>
      <c r="D247" s="40"/>
    </row>
    <row r="248" spans="1:4" hidden="1" x14ac:dyDescent="0.2">
      <c r="A248" s="38"/>
      <c r="B248" s="39"/>
      <c r="C248" s="45"/>
      <c r="D248" s="40"/>
    </row>
    <row r="249" spans="1:4" hidden="1" x14ac:dyDescent="0.2">
      <c r="A249" s="38"/>
      <c r="B249" s="39"/>
      <c r="C249" s="45"/>
      <c r="D249" s="40"/>
    </row>
    <row r="250" spans="1:4" hidden="1" x14ac:dyDescent="0.2">
      <c r="A250" s="38"/>
      <c r="B250" s="39"/>
      <c r="C250" s="45"/>
      <c r="D250" s="40"/>
    </row>
    <row r="251" spans="1:4" hidden="1" x14ac:dyDescent="0.2">
      <c r="A251" s="38"/>
      <c r="B251" s="39"/>
      <c r="C251" s="45"/>
      <c r="D251" s="40"/>
    </row>
    <row r="252" spans="1:4" hidden="1" x14ac:dyDescent="0.2">
      <c r="A252" s="38"/>
      <c r="B252" s="39"/>
      <c r="C252" s="45"/>
      <c r="D252" s="40"/>
    </row>
    <row r="253" spans="1:4" hidden="1" x14ac:dyDescent="0.2">
      <c r="A253" s="38"/>
      <c r="B253" s="39"/>
      <c r="C253" s="45"/>
      <c r="D253" s="40"/>
    </row>
    <row r="254" spans="1:4" hidden="1" x14ac:dyDescent="0.2">
      <c r="A254" s="38"/>
      <c r="B254" s="39"/>
      <c r="C254" s="45"/>
      <c r="D254" s="40"/>
    </row>
    <row r="255" spans="1:4" hidden="1" x14ac:dyDescent="0.2">
      <c r="A255" s="38"/>
      <c r="B255" s="39"/>
      <c r="C255" s="45"/>
      <c r="D255" s="40"/>
    </row>
    <row r="256" spans="1:4" hidden="1" x14ac:dyDescent="0.2">
      <c r="A256" s="38"/>
      <c r="B256" s="39"/>
      <c r="C256" s="45"/>
      <c r="D256" s="40"/>
    </row>
    <row r="257" spans="1:4" hidden="1" x14ac:dyDescent="0.2">
      <c r="A257" s="38"/>
      <c r="B257" s="39"/>
      <c r="C257" s="45"/>
      <c r="D257" s="40"/>
    </row>
    <row r="258" spans="1:4" hidden="1" x14ac:dyDescent="0.2">
      <c r="A258" s="38"/>
      <c r="B258" s="39"/>
      <c r="C258" s="45"/>
      <c r="D258" s="40"/>
    </row>
    <row r="259" spans="1:4" hidden="1" x14ac:dyDescent="0.2">
      <c r="A259" s="38"/>
      <c r="B259" s="39"/>
      <c r="C259" s="45"/>
      <c r="D259" s="40"/>
    </row>
    <row r="260" spans="1:4" hidden="1" x14ac:dyDescent="0.2">
      <c r="A260" s="38"/>
      <c r="B260" s="39"/>
      <c r="C260" s="45"/>
      <c r="D260" s="40"/>
    </row>
    <row r="261" spans="1:4" hidden="1" x14ac:dyDescent="0.2">
      <c r="A261" s="38"/>
      <c r="B261" s="39"/>
      <c r="C261" s="45"/>
      <c r="D261" s="40"/>
    </row>
    <row r="262" spans="1:4" hidden="1" x14ac:dyDescent="0.2">
      <c r="A262" s="38"/>
      <c r="B262" s="39"/>
      <c r="C262" s="45"/>
      <c r="D262" s="40"/>
    </row>
    <row r="263" spans="1:4" hidden="1" x14ac:dyDescent="0.2">
      <c r="A263" s="38"/>
      <c r="B263" s="39"/>
      <c r="C263" s="45"/>
      <c r="D263" s="40"/>
    </row>
    <row r="264" spans="1:4" hidden="1" x14ac:dyDescent="0.2">
      <c r="A264" s="38"/>
      <c r="B264" s="39"/>
      <c r="C264" s="45"/>
      <c r="D264" s="40"/>
    </row>
    <row r="265" spans="1:4" hidden="1" x14ac:dyDescent="0.2">
      <c r="A265" s="38"/>
      <c r="B265" s="39"/>
      <c r="C265" s="45"/>
      <c r="D265" s="40"/>
    </row>
    <row r="266" spans="1:4" hidden="1" x14ac:dyDescent="0.2">
      <c r="A266" s="38"/>
      <c r="B266" s="39"/>
      <c r="C266" s="45"/>
      <c r="D266" s="40"/>
    </row>
    <row r="267" spans="1:4" hidden="1" x14ac:dyDescent="0.2">
      <c r="A267" s="38"/>
      <c r="B267" s="39"/>
      <c r="C267" s="45"/>
      <c r="D267" s="40"/>
    </row>
    <row r="268" spans="1:4" hidden="1" x14ac:dyDescent="0.2">
      <c r="A268" s="38"/>
      <c r="B268" s="39"/>
      <c r="C268" s="45"/>
      <c r="D268" s="40"/>
    </row>
    <row r="269" spans="1:4" hidden="1" x14ac:dyDescent="0.2">
      <c r="A269" s="38"/>
      <c r="B269" s="39"/>
      <c r="C269" s="45"/>
      <c r="D269" s="40"/>
    </row>
    <row r="270" spans="1:4" hidden="1" x14ac:dyDescent="0.2">
      <c r="A270" s="38"/>
      <c r="B270" s="39"/>
      <c r="C270" s="45"/>
      <c r="D270" s="40"/>
    </row>
    <row r="271" spans="1:4" hidden="1" x14ac:dyDescent="0.2">
      <c r="A271" s="38"/>
      <c r="B271" s="39"/>
      <c r="C271" s="45"/>
      <c r="D271" s="40"/>
    </row>
    <row r="272" spans="1:4" hidden="1" x14ac:dyDescent="0.2">
      <c r="A272" s="38"/>
      <c r="B272" s="43"/>
      <c r="C272" s="45"/>
      <c r="D272" s="40"/>
    </row>
    <row r="273" spans="1:4" hidden="1" x14ac:dyDescent="0.2">
      <c r="A273" s="38"/>
      <c r="B273" s="43"/>
      <c r="C273" s="45"/>
      <c r="D273" s="40"/>
    </row>
    <row r="274" spans="1:4" hidden="1" x14ac:dyDescent="0.2">
      <c r="A274" s="38"/>
      <c r="B274" s="43"/>
      <c r="C274" s="45"/>
      <c r="D274" s="40"/>
    </row>
    <row r="275" spans="1:4" hidden="1" x14ac:dyDescent="0.2">
      <c r="A275" s="38"/>
      <c r="B275" s="43"/>
      <c r="C275" s="45"/>
      <c r="D275" s="40"/>
    </row>
    <row r="276" spans="1:4" hidden="1" x14ac:dyDescent="0.2">
      <c r="A276" s="38"/>
      <c r="B276" s="43"/>
      <c r="C276" s="45"/>
      <c r="D276" s="40"/>
    </row>
    <row r="277" spans="1:4" hidden="1" x14ac:dyDescent="0.2">
      <c r="A277" s="38"/>
      <c r="B277" s="43"/>
      <c r="C277" s="45"/>
      <c r="D277" s="40"/>
    </row>
    <row r="278" spans="1:4" hidden="1" x14ac:dyDescent="0.2">
      <c r="A278" s="38"/>
      <c r="B278" s="43"/>
      <c r="C278" s="45"/>
      <c r="D278" s="40"/>
    </row>
    <row r="279" spans="1:4" hidden="1" x14ac:dyDescent="0.2">
      <c r="A279" s="38"/>
      <c r="B279" s="43"/>
      <c r="C279" s="45"/>
      <c r="D279" s="40"/>
    </row>
    <row r="280" spans="1:4" hidden="1" x14ac:dyDescent="0.2">
      <c r="A280" s="38"/>
      <c r="B280" s="43"/>
      <c r="C280" s="45"/>
      <c r="D280" s="40"/>
    </row>
    <row r="281" spans="1:4" hidden="1" x14ac:dyDescent="0.2">
      <c r="A281" s="38"/>
      <c r="B281" s="39"/>
      <c r="C281" s="45"/>
      <c r="D281" s="40"/>
    </row>
    <row r="282" spans="1:4" hidden="1" x14ac:dyDescent="0.2">
      <c r="A282" s="38"/>
      <c r="B282" s="39"/>
      <c r="C282" s="45"/>
      <c r="D282" s="40"/>
    </row>
    <row r="283" spans="1:4" hidden="1" x14ac:dyDescent="0.2">
      <c r="A283" s="38"/>
      <c r="B283" s="39"/>
      <c r="C283" s="45"/>
      <c r="D283" s="40"/>
    </row>
    <row r="284" spans="1:4" hidden="1" x14ac:dyDescent="0.2">
      <c r="A284" s="38"/>
      <c r="B284" s="39"/>
      <c r="C284" s="45"/>
      <c r="D284" s="40"/>
    </row>
    <row r="285" spans="1:4" hidden="1" x14ac:dyDescent="0.2">
      <c r="A285" s="38"/>
      <c r="B285" s="39"/>
      <c r="C285" s="45"/>
      <c r="D285" s="40"/>
    </row>
    <row r="286" spans="1:4" hidden="1" x14ac:dyDescent="0.2">
      <c r="A286" s="38"/>
      <c r="B286" s="39"/>
      <c r="C286" s="45"/>
      <c r="D286" s="40"/>
    </row>
    <row r="287" spans="1:4" hidden="1" x14ac:dyDescent="0.2">
      <c r="A287" s="38"/>
      <c r="B287" s="39"/>
      <c r="C287" s="45"/>
      <c r="D287" s="40"/>
    </row>
    <row r="288" spans="1:4" hidden="1" x14ac:dyDescent="0.2">
      <c r="A288" s="38"/>
      <c r="B288" s="39"/>
      <c r="C288" s="45"/>
      <c r="D288" s="40"/>
    </row>
    <row r="289" spans="1:4" hidden="1" x14ac:dyDescent="0.2">
      <c r="A289" s="38"/>
      <c r="B289" s="39"/>
      <c r="C289" s="45"/>
      <c r="D289" s="40"/>
    </row>
    <row r="290" spans="1:4" hidden="1" x14ac:dyDescent="0.2">
      <c r="A290" s="38"/>
      <c r="B290" s="39"/>
      <c r="C290" s="45"/>
      <c r="D290" s="40"/>
    </row>
    <row r="291" spans="1:4" hidden="1" x14ac:dyDescent="0.2">
      <c r="A291" s="38"/>
      <c r="B291" s="39"/>
      <c r="C291" s="45"/>
      <c r="D291" s="40"/>
    </row>
    <row r="292" spans="1:4" hidden="1" x14ac:dyDescent="0.2">
      <c r="A292" s="38"/>
      <c r="B292" s="39"/>
      <c r="C292" s="45"/>
      <c r="D292" s="40"/>
    </row>
    <row r="293" spans="1:4" hidden="1" x14ac:dyDescent="0.2">
      <c r="A293" s="38"/>
      <c r="B293" s="42"/>
      <c r="C293" s="45"/>
      <c r="D293" s="40"/>
    </row>
    <row r="294" spans="1:4" hidden="1" x14ac:dyDescent="0.2">
      <c r="A294" s="38"/>
      <c r="B294" s="39"/>
      <c r="C294" s="45"/>
      <c r="D294" s="40"/>
    </row>
    <row r="295" spans="1:4" hidden="1" x14ac:dyDescent="0.2">
      <c r="A295" s="38"/>
      <c r="B295" s="41"/>
      <c r="C295" s="45"/>
      <c r="D295" s="40"/>
    </row>
    <row r="296" spans="1:4" hidden="1" x14ac:dyDescent="0.2">
      <c r="A296" s="38"/>
      <c r="B296" s="41"/>
      <c r="C296" s="45"/>
      <c r="D296" s="40"/>
    </row>
    <row r="297" spans="1:4" hidden="1" x14ac:dyDescent="0.2">
      <c r="A297" s="38"/>
      <c r="B297" s="41"/>
      <c r="C297" s="45"/>
      <c r="D297" s="40"/>
    </row>
    <row r="298" spans="1:4" hidden="1" x14ac:dyDescent="0.2">
      <c r="A298" s="38"/>
      <c r="B298" s="41"/>
      <c r="C298" s="45"/>
      <c r="D298" s="40"/>
    </row>
    <row r="299" spans="1:4" hidden="1" x14ac:dyDescent="0.2">
      <c r="A299" s="38"/>
      <c r="B299" s="41"/>
      <c r="C299" s="45"/>
      <c r="D299" s="40"/>
    </row>
    <row r="300" spans="1:4" hidden="1" x14ac:dyDescent="0.2">
      <c r="A300" s="38"/>
      <c r="B300" s="41"/>
      <c r="C300" s="45"/>
      <c r="D300" s="40"/>
    </row>
    <row r="301" spans="1:4" hidden="1" x14ac:dyDescent="0.2">
      <c r="A301" s="38"/>
      <c r="B301" s="39"/>
      <c r="C301" s="45"/>
      <c r="D301" s="40"/>
    </row>
    <row r="302" spans="1:4" hidden="1" x14ac:dyDescent="0.2">
      <c r="A302" s="38"/>
      <c r="B302" s="39"/>
      <c r="C302" s="45"/>
      <c r="D302" s="40"/>
    </row>
    <row r="303" spans="1:4" hidden="1" x14ac:dyDescent="0.2">
      <c r="A303" s="38"/>
      <c r="B303" s="39"/>
      <c r="C303" s="45"/>
      <c r="D303" s="40"/>
    </row>
    <row r="304" spans="1:4" hidden="1" x14ac:dyDescent="0.2">
      <c r="A304" s="38"/>
      <c r="B304" s="39"/>
      <c r="C304" s="45"/>
      <c r="D304" s="40"/>
    </row>
    <row r="305" spans="1:4" hidden="1" x14ac:dyDescent="0.2">
      <c r="A305" s="38"/>
      <c r="B305" s="39"/>
      <c r="C305" s="45"/>
      <c r="D305" s="40"/>
    </row>
    <row r="306" spans="1:4" hidden="1" x14ac:dyDescent="0.2">
      <c r="A306" s="38"/>
      <c r="B306" s="39"/>
      <c r="C306" s="45"/>
      <c r="D306" s="40"/>
    </row>
    <row r="307" spans="1:4" hidden="1" x14ac:dyDescent="0.2">
      <c r="A307" s="38"/>
      <c r="B307" s="39"/>
      <c r="C307" s="45"/>
      <c r="D307" s="40"/>
    </row>
    <row r="308" spans="1:4" hidden="1" x14ac:dyDescent="0.2">
      <c r="A308" s="38"/>
      <c r="B308" s="39"/>
      <c r="C308" s="45"/>
      <c r="D308" s="40"/>
    </row>
    <row r="309" spans="1:4" hidden="1" x14ac:dyDescent="0.2">
      <c r="A309" s="38"/>
      <c r="B309" s="39"/>
      <c r="C309" s="45"/>
      <c r="D309" s="40"/>
    </row>
    <row r="310" spans="1:4" hidden="1" x14ac:dyDescent="0.2">
      <c r="A310" s="38"/>
      <c r="B310" s="39"/>
      <c r="C310" s="45"/>
      <c r="D310" s="40"/>
    </row>
    <row r="311" spans="1:4" hidden="1" x14ac:dyDescent="0.2">
      <c r="A311" s="38"/>
      <c r="B311" s="39"/>
      <c r="C311" s="45"/>
      <c r="D311" s="40"/>
    </row>
    <row r="312" spans="1:4" hidden="1" x14ac:dyDescent="0.2">
      <c r="A312" s="38"/>
      <c r="B312" s="43"/>
      <c r="C312" s="45"/>
      <c r="D312" s="40"/>
    </row>
    <row r="313" spans="1:4" hidden="1" x14ac:dyDescent="0.2">
      <c r="A313" s="38"/>
      <c r="B313" s="39"/>
      <c r="C313" s="45"/>
      <c r="D313" s="40"/>
    </row>
    <row r="314" spans="1:4" hidden="1" x14ac:dyDescent="0.2">
      <c r="A314" s="38"/>
      <c r="B314" s="39"/>
      <c r="C314" s="45"/>
      <c r="D314" s="40"/>
    </row>
    <row r="315" spans="1:4" hidden="1" x14ac:dyDescent="0.2">
      <c r="A315" s="38"/>
      <c r="B315" s="39"/>
      <c r="C315" s="45"/>
      <c r="D315" s="40"/>
    </row>
    <row r="316" spans="1:4" hidden="1" x14ac:dyDescent="0.2">
      <c r="A316" s="38"/>
      <c r="B316" s="39"/>
      <c r="C316" s="45"/>
      <c r="D316" s="40"/>
    </row>
    <row r="317" spans="1:4" hidden="1" x14ac:dyDescent="0.2">
      <c r="A317" s="38"/>
      <c r="B317" s="39"/>
      <c r="C317" s="45"/>
      <c r="D317" s="40"/>
    </row>
    <row r="318" spans="1:4" hidden="1" x14ac:dyDescent="0.2">
      <c r="A318" s="38"/>
      <c r="B318" s="39"/>
      <c r="C318" s="45"/>
      <c r="D318" s="40"/>
    </row>
    <row r="319" spans="1:4" hidden="1" x14ac:dyDescent="0.2">
      <c r="A319" s="38"/>
      <c r="B319" s="43"/>
      <c r="C319" s="45"/>
      <c r="D319" s="40"/>
    </row>
    <row r="320" spans="1:4" hidden="1" x14ac:dyDescent="0.2">
      <c r="A320" s="38"/>
      <c r="B320" s="39"/>
      <c r="C320" s="45"/>
      <c r="D320" s="40"/>
    </row>
    <row r="321" spans="1:4" hidden="1" x14ac:dyDescent="0.2">
      <c r="A321" s="38"/>
      <c r="B321" s="39"/>
      <c r="C321" s="45"/>
      <c r="D321" s="40"/>
    </row>
    <row r="322" spans="1:4" hidden="1" x14ac:dyDescent="0.2">
      <c r="A322" s="38"/>
      <c r="B322" s="39"/>
      <c r="C322" s="45"/>
      <c r="D322" s="40"/>
    </row>
    <row r="323" spans="1:4" hidden="1" x14ac:dyDescent="0.2">
      <c r="A323" s="38"/>
      <c r="B323" s="39"/>
      <c r="C323" s="45"/>
      <c r="D323" s="40"/>
    </row>
    <row r="324" spans="1:4" hidden="1" x14ac:dyDescent="0.2">
      <c r="A324" s="38"/>
      <c r="B324" s="39"/>
      <c r="C324" s="45"/>
      <c r="D324" s="40"/>
    </row>
    <row r="325" spans="1:4" hidden="1" x14ac:dyDescent="0.2">
      <c r="A325" s="38"/>
      <c r="B325" s="39"/>
      <c r="C325" s="45"/>
      <c r="D325" s="40"/>
    </row>
    <row r="326" spans="1:4" hidden="1" x14ac:dyDescent="0.2">
      <c r="A326" s="38"/>
      <c r="B326" s="43"/>
      <c r="C326" s="45"/>
      <c r="D326" s="40"/>
    </row>
    <row r="327" spans="1:4" hidden="1" x14ac:dyDescent="0.2">
      <c r="A327" s="38"/>
      <c r="B327" s="39"/>
      <c r="C327" s="45"/>
      <c r="D327" s="40"/>
    </row>
    <row r="328" spans="1:4" hidden="1" x14ac:dyDescent="0.2">
      <c r="A328" s="38"/>
      <c r="B328" s="39"/>
      <c r="C328" s="45"/>
      <c r="D328" s="40"/>
    </row>
    <row r="329" spans="1:4" hidden="1" x14ac:dyDescent="0.2">
      <c r="A329" s="38"/>
      <c r="B329" s="39"/>
      <c r="C329" s="45"/>
      <c r="D329" s="40"/>
    </row>
    <row r="330" spans="1:4" hidden="1" x14ac:dyDescent="0.2">
      <c r="A330" s="38"/>
      <c r="B330" s="39"/>
      <c r="C330" s="45"/>
      <c r="D330" s="40"/>
    </row>
    <row r="331" spans="1:4" hidden="1" x14ac:dyDescent="0.2">
      <c r="A331" s="38"/>
      <c r="B331" s="39"/>
      <c r="C331" s="45"/>
      <c r="D331" s="40"/>
    </row>
    <row r="332" spans="1:4" hidden="1" x14ac:dyDescent="0.2">
      <c r="A332" s="38"/>
      <c r="B332" s="39"/>
      <c r="C332" s="45"/>
      <c r="D332" s="40"/>
    </row>
    <row r="333" spans="1:4" hidden="1" x14ac:dyDescent="0.2">
      <c r="A333" s="38"/>
      <c r="B333" s="39"/>
      <c r="C333" s="45"/>
      <c r="D333" s="40"/>
    </row>
    <row r="334" spans="1:4" hidden="1" x14ac:dyDescent="0.2">
      <c r="A334" s="38"/>
      <c r="B334" s="39"/>
      <c r="C334" s="45"/>
      <c r="D334" s="40"/>
    </row>
    <row r="335" spans="1:4" hidden="1" x14ac:dyDescent="0.2">
      <c r="A335" s="38"/>
      <c r="B335" s="39"/>
      <c r="C335" s="45"/>
      <c r="D335" s="40"/>
    </row>
    <row r="336" spans="1:4" hidden="1" x14ac:dyDescent="0.2">
      <c r="A336" s="38"/>
      <c r="B336" s="39"/>
      <c r="C336" s="45"/>
      <c r="D336" s="40"/>
    </row>
    <row r="337" spans="1:4" hidden="1" x14ac:dyDescent="0.2">
      <c r="A337" s="38"/>
      <c r="B337" s="39"/>
      <c r="C337" s="45"/>
      <c r="D337" s="40"/>
    </row>
    <row r="338" spans="1:4" hidden="1" x14ac:dyDescent="0.2">
      <c r="A338" s="38"/>
      <c r="B338" s="39"/>
      <c r="C338" s="45"/>
      <c r="D338" s="40"/>
    </row>
    <row r="339" spans="1:4" hidden="1" x14ac:dyDescent="0.2">
      <c r="A339" s="38"/>
      <c r="B339" s="41"/>
      <c r="C339" s="45"/>
      <c r="D339" s="40"/>
    </row>
    <row r="340" spans="1:4" hidden="1" x14ac:dyDescent="0.2">
      <c r="A340" s="38"/>
      <c r="B340" s="41"/>
      <c r="C340" s="45"/>
      <c r="D340" s="40"/>
    </row>
    <row r="341" spans="1:4" hidden="1" x14ac:dyDescent="0.2">
      <c r="A341" s="38"/>
      <c r="B341" s="41"/>
      <c r="C341" s="45"/>
      <c r="D341" s="40"/>
    </row>
    <row r="342" spans="1:4" hidden="1" x14ac:dyDescent="0.2">
      <c r="A342" s="38"/>
      <c r="B342" s="41"/>
      <c r="C342" s="45"/>
      <c r="D342" s="40"/>
    </row>
    <row r="343" spans="1:4" hidden="1" x14ac:dyDescent="0.2">
      <c r="A343" s="38"/>
      <c r="B343" s="41"/>
      <c r="C343" s="45"/>
      <c r="D343" s="40"/>
    </row>
    <row r="344" spans="1:4" hidden="1" x14ac:dyDescent="0.2">
      <c r="A344" s="38"/>
      <c r="B344" s="41"/>
      <c r="C344" s="45"/>
      <c r="D344" s="40"/>
    </row>
    <row r="345" spans="1:4" hidden="1" x14ac:dyDescent="0.2">
      <c r="A345" s="38"/>
      <c r="B345" s="41"/>
      <c r="C345" s="45"/>
      <c r="D345" s="40"/>
    </row>
    <row r="346" spans="1:4" hidden="1" x14ac:dyDescent="0.2">
      <c r="A346" s="38"/>
      <c r="B346" s="41"/>
      <c r="C346" s="45"/>
      <c r="D346" s="40"/>
    </row>
    <row r="347" spans="1:4" hidden="1" x14ac:dyDescent="0.2">
      <c r="A347" s="38"/>
      <c r="B347" s="42"/>
      <c r="C347" s="45"/>
      <c r="D347" s="40"/>
    </row>
    <row r="348" spans="1:4" hidden="1" x14ac:dyDescent="0.2">
      <c r="A348" s="38"/>
      <c r="B348" s="42"/>
      <c r="C348" s="45"/>
      <c r="D348" s="40"/>
    </row>
    <row r="349" spans="1:4" hidden="1" x14ac:dyDescent="0.2">
      <c r="A349" s="38"/>
      <c r="B349" s="43"/>
      <c r="C349" s="45"/>
      <c r="D349" s="40"/>
    </row>
    <row r="350" spans="1:4" hidden="1" x14ac:dyDescent="0.2">
      <c r="A350" s="38"/>
      <c r="B350" s="43"/>
      <c r="C350" s="45"/>
      <c r="D350" s="40"/>
    </row>
    <row r="351" spans="1:4" hidden="1" x14ac:dyDescent="0.2">
      <c r="A351" s="38"/>
      <c r="B351" s="43"/>
      <c r="C351" s="45"/>
      <c r="D351" s="40"/>
    </row>
    <row r="352" spans="1:4" hidden="1" x14ac:dyDescent="0.2">
      <c r="A352" s="38"/>
      <c r="B352" s="43"/>
      <c r="C352" s="45"/>
      <c r="D352" s="40"/>
    </row>
    <row r="353" spans="1:4" hidden="1" x14ac:dyDescent="0.2">
      <c r="A353" s="38"/>
      <c r="B353" s="43"/>
      <c r="C353" s="45"/>
      <c r="D353" s="40"/>
    </row>
    <row r="354" spans="1:4" hidden="1" x14ac:dyDescent="0.2">
      <c r="A354" s="38"/>
      <c r="B354" s="39"/>
      <c r="C354" s="45"/>
      <c r="D354" s="44"/>
    </row>
    <row r="355" spans="1:4" hidden="1" x14ac:dyDescent="0.2">
      <c r="A355" s="38"/>
      <c r="B355" s="39"/>
      <c r="C355" s="45"/>
      <c r="D355" s="44"/>
    </row>
    <row r="356" spans="1:4" hidden="1" x14ac:dyDescent="0.2">
      <c r="A356" s="38"/>
      <c r="B356" s="39"/>
      <c r="C356" s="45"/>
      <c r="D356" s="44"/>
    </row>
    <row r="357" spans="1:4" hidden="1" x14ac:dyDescent="0.2">
      <c r="A357" s="38"/>
      <c r="B357" s="39"/>
      <c r="C357" s="45"/>
      <c r="D357" s="44"/>
    </row>
    <row r="358" spans="1:4" hidden="1" x14ac:dyDescent="0.2">
      <c r="A358" s="38"/>
      <c r="B358" s="39"/>
      <c r="C358" s="45"/>
      <c r="D358" s="40"/>
    </row>
    <row r="359" spans="1:4" hidden="1" x14ac:dyDescent="0.2">
      <c r="A359" s="38"/>
      <c r="B359" s="39"/>
      <c r="C359" s="45"/>
      <c r="D359" s="40"/>
    </row>
    <row r="360" spans="1:4" hidden="1" x14ac:dyDescent="0.2">
      <c r="A360" s="38"/>
      <c r="B360" s="39"/>
      <c r="C360" s="45"/>
      <c r="D360" s="40"/>
    </row>
    <row r="361" spans="1:4" hidden="1" x14ac:dyDescent="0.2">
      <c r="A361" s="38"/>
      <c r="B361" s="39"/>
      <c r="C361" s="45"/>
      <c r="D361" s="40"/>
    </row>
    <row r="362" spans="1:4" hidden="1" x14ac:dyDescent="0.2">
      <c r="A362" s="38"/>
      <c r="B362" s="39"/>
      <c r="C362" s="45"/>
      <c r="D362" s="40"/>
    </row>
    <row r="363" spans="1:4" hidden="1" x14ac:dyDescent="0.2">
      <c r="A363" s="38"/>
      <c r="B363" s="43"/>
      <c r="C363" s="45"/>
      <c r="D363" s="40"/>
    </row>
    <row r="364" spans="1:4" hidden="1" x14ac:dyDescent="0.2">
      <c r="A364" s="38"/>
      <c r="B364" s="39"/>
      <c r="C364" s="45"/>
      <c r="D364" s="40"/>
    </row>
    <row r="365" spans="1:4" hidden="1" x14ac:dyDescent="0.2">
      <c r="A365" s="38"/>
      <c r="B365" s="39"/>
      <c r="C365" s="45"/>
      <c r="D365" s="40"/>
    </row>
    <row r="366" spans="1:4" hidden="1" x14ac:dyDescent="0.2">
      <c r="A366" s="38"/>
      <c r="B366" s="39"/>
      <c r="C366" s="45"/>
      <c r="D366" s="40"/>
    </row>
    <row r="367" spans="1:4" hidden="1" x14ac:dyDescent="0.2">
      <c r="A367" s="38"/>
      <c r="B367" s="39"/>
      <c r="C367" s="45"/>
      <c r="D367" s="40"/>
    </row>
    <row r="368" spans="1:4" hidden="1" x14ac:dyDescent="0.2">
      <c r="A368" s="38"/>
      <c r="B368" s="39"/>
      <c r="C368" s="45"/>
      <c r="D368" s="40"/>
    </row>
    <row r="369" spans="1:4" hidden="1" x14ac:dyDescent="0.2">
      <c r="A369" s="38"/>
      <c r="B369" s="39"/>
      <c r="C369" s="45"/>
      <c r="D369" s="40"/>
    </row>
    <row r="370" spans="1:4" hidden="1" x14ac:dyDescent="0.2">
      <c r="A370" s="38"/>
      <c r="B370" s="39"/>
      <c r="C370" s="45"/>
      <c r="D370" s="40"/>
    </row>
    <row r="371" spans="1:4" hidden="1" x14ac:dyDescent="0.2">
      <c r="A371" s="38"/>
      <c r="B371" s="39"/>
      <c r="C371" s="45"/>
      <c r="D371" s="40"/>
    </row>
    <row r="372" spans="1:4" hidden="1" x14ac:dyDescent="0.2">
      <c r="A372" s="38"/>
      <c r="B372" s="39"/>
      <c r="C372" s="45"/>
      <c r="D372" s="40"/>
    </row>
    <row r="373" spans="1:4" hidden="1" x14ac:dyDescent="0.2">
      <c r="A373" s="38"/>
      <c r="B373" s="39"/>
      <c r="C373" s="45"/>
      <c r="D373" s="44"/>
    </row>
    <row r="374" spans="1:4" hidden="1" x14ac:dyDescent="0.2">
      <c r="A374" s="38"/>
      <c r="B374" s="39"/>
      <c r="C374" s="45"/>
      <c r="D374" s="44"/>
    </row>
    <row r="375" spans="1:4" hidden="1" x14ac:dyDescent="0.2">
      <c r="A375" s="38"/>
      <c r="B375" s="39"/>
      <c r="C375" s="45"/>
      <c r="D375" s="44"/>
    </row>
    <row r="376" spans="1:4" hidden="1" x14ac:dyDescent="0.2">
      <c r="A376" s="38"/>
      <c r="B376" s="39"/>
      <c r="C376" s="45"/>
      <c r="D376" s="44"/>
    </row>
    <row r="377" spans="1:4" hidden="1" x14ac:dyDescent="0.2">
      <c r="A377" s="38"/>
      <c r="B377" s="39"/>
      <c r="C377" s="45"/>
      <c r="D377" s="44"/>
    </row>
    <row r="378" spans="1:4" hidden="1" x14ac:dyDescent="0.2">
      <c r="A378" s="38"/>
      <c r="B378" s="39"/>
      <c r="C378" s="45"/>
      <c r="D378" s="40"/>
    </row>
    <row r="379" spans="1:4" hidden="1" x14ac:dyDescent="0.2">
      <c r="A379" s="38"/>
      <c r="B379" s="39"/>
      <c r="C379" s="45"/>
      <c r="D379" s="40"/>
    </row>
    <row r="380" spans="1:4" hidden="1" x14ac:dyDescent="0.2">
      <c r="A380" s="38"/>
      <c r="B380" s="39"/>
      <c r="C380" s="45"/>
      <c r="D380" s="40"/>
    </row>
    <row r="381" spans="1:4" hidden="1" x14ac:dyDescent="0.2">
      <c r="A381" s="38"/>
      <c r="B381" s="39"/>
      <c r="C381" s="45"/>
      <c r="D381" s="40"/>
    </row>
    <row r="382" spans="1:4" hidden="1" x14ac:dyDescent="0.2">
      <c r="A382" s="38"/>
      <c r="B382" s="39"/>
      <c r="C382" s="45"/>
      <c r="D382" s="40"/>
    </row>
    <row r="383" spans="1:4" hidden="1" x14ac:dyDescent="0.2">
      <c r="A383" s="38"/>
      <c r="B383" s="39"/>
      <c r="C383" s="45"/>
      <c r="D383" s="44"/>
    </row>
    <row r="384" spans="1:4" hidden="1" x14ac:dyDescent="0.2">
      <c r="A384" s="38"/>
      <c r="B384" s="39"/>
      <c r="C384" s="45"/>
      <c r="D384" s="44"/>
    </row>
    <row r="385" spans="1:4" hidden="1" x14ac:dyDescent="0.2">
      <c r="A385" s="38"/>
      <c r="B385" s="39"/>
      <c r="C385" s="45"/>
      <c r="D385" s="44"/>
    </row>
    <row r="386" spans="1:4" hidden="1" x14ac:dyDescent="0.2">
      <c r="A386" s="38"/>
      <c r="B386" s="39"/>
      <c r="C386" s="45"/>
      <c r="D386" s="44"/>
    </row>
    <row r="387" spans="1:4" hidden="1" x14ac:dyDescent="0.2">
      <c r="A387" s="38"/>
      <c r="B387" s="43"/>
      <c r="C387" s="45"/>
      <c r="D387" s="44"/>
    </row>
    <row r="388" spans="1:4" hidden="1" x14ac:dyDescent="0.2">
      <c r="A388" s="38"/>
      <c r="B388" s="43"/>
      <c r="C388" s="45"/>
      <c r="D388" s="44"/>
    </row>
    <row r="389" spans="1:4" hidden="1" x14ac:dyDescent="0.2">
      <c r="A389" s="38"/>
      <c r="B389" s="43"/>
      <c r="C389" s="45"/>
      <c r="D389" s="44"/>
    </row>
    <row r="390" spans="1:4" hidden="1" x14ac:dyDescent="0.2">
      <c r="A390" s="38"/>
      <c r="B390" s="43"/>
      <c r="C390" s="45"/>
      <c r="D390" s="44"/>
    </row>
    <row r="391" spans="1:4" hidden="1" x14ac:dyDescent="0.2">
      <c r="A391" s="38"/>
      <c r="B391" s="43"/>
      <c r="C391" s="45"/>
      <c r="D391" s="44"/>
    </row>
    <row r="392" spans="1:4" hidden="1" x14ac:dyDescent="0.2">
      <c r="A392" s="38"/>
      <c r="B392" s="39"/>
      <c r="C392" s="45"/>
      <c r="D392" s="44"/>
    </row>
    <row r="393" spans="1:4" hidden="1" x14ac:dyDescent="0.2">
      <c r="A393" s="38"/>
      <c r="B393" s="43"/>
      <c r="C393" s="45"/>
      <c r="D393" s="44"/>
    </row>
    <row r="394" spans="1:4" hidden="1" x14ac:dyDescent="0.2">
      <c r="A394" s="38"/>
      <c r="B394" s="43"/>
      <c r="C394" s="45"/>
      <c r="D394" s="44"/>
    </row>
    <row r="395" spans="1:4" hidden="1" x14ac:dyDescent="0.2">
      <c r="A395" s="38"/>
      <c r="B395" s="43"/>
      <c r="C395" s="45"/>
      <c r="D395" s="44"/>
    </row>
    <row r="396" spans="1:4" hidden="1" x14ac:dyDescent="0.2">
      <c r="A396" s="38"/>
      <c r="B396" s="43"/>
      <c r="C396" s="45"/>
      <c r="D396" s="44"/>
    </row>
    <row r="397" spans="1:4" hidden="1" x14ac:dyDescent="0.2">
      <c r="A397" s="6"/>
      <c r="B397" s="9"/>
      <c r="C397" s="4"/>
      <c r="D397" s="10"/>
    </row>
    <row r="398" spans="1:4" hidden="1" x14ac:dyDescent="0.2">
      <c r="A398" s="6"/>
      <c r="B398" s="9"/>
      <c r="C398" s="4"/>
      <c r="D398" s="10"/>
    </row>
    <row r="399" spans="1:4" hidden="1" x14ac:dyDescent="0.2">
      <c r="A399" s="6"/>
      <c r="B399" s="7"/>
      <c r="C399" s="4"/>
      <c r="D399" s="10"/>
    </row>
    <row r="400" spans="1:4" hidden="1" x14ac:dyDescent="0.2">
      <c r="A400" s="6"/>
      <c r="B400" s="7"/>
      <c r="C400" s="4"/>
      <c r="D400" s="10"/>
    </row>
    <row r="401" spans="1:4" hidden="1" x14ac:dyDescent="0.2">
      <c r="A401" s="6"/>
      <c r="B401" s="7"/>
      <c r="C401" s="4"/>
      <c r="D401" s="10"/>
    </row>
    <row r="402" spans="1:4" hidden="1" x14ac:dyDescent="0.2">
      <c r="A402" s="6"/>
      <c r="B402" s="7"/>
      <c r="C402" s="4"/>
      <c r="D402" s="10"/>
    </row>
    <row r="403" spans="1:4" hidden="1" x14ac:dyDescent="0.2">
      <c r="A403" s="6"/>
      <c r="B403" s="7"/>
      <c r="C403" s="4"/>
      <c r="D403" s="10"/>
    </row>
    <row r="404" spans="1:4" hidden="1" x14ac:dyDescent="0.2">
      <c r="A404" s="6"/>
      <c r="B404" s="7"/>
      <c r="C404" s="4"/>
      <c r="D404" s="10"/>
    </row>
    <row r="405" spans="1:4" hidden="1" x14ac:dyDescent="0.2">
      <c r="A405" s="6"/>
      <c r="B405" s="8"/>
      <c r="C405" s="4"/>
      <c r="D405" s="10"/>
    </row>
    <row r="406" spans="1:4" hidden="1" x14ac:dyDescent="0.2">
      <c r="A406" s="6"/>
      <c r="B406" s="8"/>
      <c r="C406" s="4"/>
      <c r="D406" s="10"/>
    </row>
    <row r="407" spans="1:4" hidden="1" x14ac:dyDescent="0.2">
      <c r="A407" s="6"/>
      <c r="B407" s="8"/>
      <c r="C407" s="4"/>
      <c r="D407" s="10"/>
    </row>
    <row r="408" spans="1:4" hidden="1" x14ac:dyDescent="0.2">
      <c r="A408" s="6"/>
      <c r="B408" s="8"/>
      <c r="C408" s="4"/>
      <c r="D408" s="10"/>
    </row>
    <row r="409" spans="1:4" hidden="1" x14ac:dyDescent="0.2">
      <c r="A409" s="6"/>
      <c r="B409" s="8"/>
      <c r="C409" s="4"/>
      <c r="D409" s="10"/>
    </row>
    <row r="410" spans="1:4" hidden="1" x14ac:dyDescent="0.2">
      <c r="A410" s="6"/>
      <c r="B410" s="8"/>
      <c r="C410" s="4"/>
      <c r="D410" s="10"/>
    </row>
    <row r="411" spans="1:4" hidden="1" x14ac:dyDescent="0.2">
      <c r="A411" s="6"/>
      <c r="B411" s="7"/>
      <c r="C411" s="4"/>
      <c r="D411" s="10"/>
    </row>
    <row r="412" spans="1:4" hidden="1" x14ac:dyDescent="0.2">
      <c r="A412" s="6"/>
      <c r="B412" s="7"/>
      <c r="C412" s="4"/>
      <c r="D412" s="10"/>
    </row>
    <row r="413" spans="1:4" hidden="1" x14ac:dyDescent="0.2">
      <c r="A413" s="6"/>
      <c r="B413" s="7"/>
      <c r="C413" s="4"/>
      <c r="D413" s="10"/>
    </row>
    <row r="414" spans="1:4" hidden="1" x14ac:dyDescent="0.2">
      <c r="A414" s="6"/>
      <c r="B414" s="8"/>
      <c r="C414" s="4"/>
      <c r="D414" s="10"/>
    </row>
    <row r="415" spans="1:4" ht="16.5" hidden="1" thickBot="1" x14ac:dyDescent="0.25">
      <c r="A415" s="6"/>
      <c r="B415" s="8"/>
      <c r="C415" s="4"/>
      <c r="D415" s="11"/>
    </row>
  </sheetData>
  <sheetProtection algorithmName="SHA-512" hashValue="ZwTr3/eDpuv8ZJ21zZsmR7333nsX/DmgTmQoBdENbsmlYmqMYU6svoCKy4aBhyGx0oejyeijTsvQ4sveAVXEvQ==" saltValue="WGWC4sRrT1BpwwP35mRv4w==" spinCount="100000" sheet="1" selectLockedCells="1"/>
  <mergeCells count="1">
    <mergeCell ref="A2:D2"/>
  </mergeCells>
  <phoneticPr fontId="2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6344-1CC1-4323-9B05-498F2DD3BE6C}">
  <sheetPr codeName="Arkusz2"/>
  <dimension ref="A1:L16"/>
  <sheetViews>
    <sheetView topLeftCell="E1" workbookViewId="0">
      <selection activeCell="E5" sqref="E5:I5"/>
    </sheetView>
  </sheetViews>
  <sheetFormatPr defaultColWidth="0" defaultRowHeight="15" zeroHeight="1" x14ac:dyDescent="0.25"/>
  <cols>
    <col min="1" max="3" width="8.85546875" style="16" customWidth="1"/>
    <col min="4" max="4" width="26.7109375" style="16" customWidth="1"/>
    <col min="5" max="8" width="8.85546875" style="16" customWidth="1"/>
    <col min="9" max="9" width="31.28515625" style="16" customWidth="1"/>
    <col min="10" max="10" width="8.85546875" style="16" customWidth="1"/>
    <col min="11" max="11" width="1" style="16" customWidth="1"/>
    <col min="12" max="12" width="0" style="16" hidden="1" customWidth="1"/>
    <col min="13" max="16384" width="8.85546875" style="16" hidden="1"/>
  </cols>
  <sheetData>
    <row r="1" spans="1:10" x14ac:dyDescent="0.25">
      <c r="A1" s="132" t="s">
        <v>43</v>
      </c>
      <c r="B1" s="132"/>
      <c r="C1" s="132"/>
      <c r="D1" s="132"/>
      <c r="E1" s="131" t="s">
        <v>44</v>
      </c>
      <c r="F1" s="131"/>
      <c r="G1" s="131"/>
      <c r="H1" s="131"/>
      <c r="I1" s="131"/>
      <c r="J1" s="74" t="s">
        <v>42</v>
      </c>
    </row>
    <row r="2" spans="1:10" ht="76.150000000000006" customHeight="1" x14ac:dyDescent="0.25">
      <c r="A2" s="74">
        <v>1</v>
      </c>
      <c r="B2" s="130" t="s">
        <v>25</v>
      </c>
      <c r="C2" s="130"/>
      <c r="D2" s="130"/>
      <c r="E2" s="131" t="s">
        <v>60</v>
      </c>
      <c r="F2" s="131"/>
      <c r="G2" s="131"/>
      <c r="H2" s="131"/>
      <c r="I2" s="131"/>
      <c r="J2" s="74" t="s">
        <v>40</v>
      </c>
    </row>
    <row r="3" spans="1:10" ht="76.150000000000006" customHeight="1" x14ac:dyDescent="0.25">
      <c r="A3" s="74">
        <v>2</v>
      </c>
      <c r="B3" s="130" t="s">
        <v>26</v>
      </c>
      <c r="C3" s="130"/>
      <c r="D3" s="130"/>
      <c r="E3" s="131" t="s">
        <v>61</v>
      </c>
      <c r="F3" s="131"/>
      <c r="G3" s="131"/>
      <c r="H3" s="131"/>
      <c r="I3" s="131"/>
      <c r="J3" s="74" t="s">
        <v>40</v>
      </c>
    </row>
    <row r="4" spans="1:10" ht="76.150000000000006" customHeight="1" x14ac:dyDescent="0.25">
      <c r="A4" s="74">
        <v>3</v>
      </c>
      <c r="B4" s="130" t="s">
        <v>27</v>
      </c>
      <c r="C4" s="130"/>
      <c r="D4" s="130"/>
      <c r="E4" s="131" t="s">
        <v>62</v>
      </c>
      <c r="F4" s="131"/>
      <c r="G4" s="131"/>
      <c r="H4" s="131"/>
      <c r="I4" s="131"/>
      <c r="J4" s="74" t="s">
        <v>40</v>
      </c>
    </row>
    <row r="5" spans="1:10" ht="76.150000000000006" customHeight="1" x14ac:dyDescent="0.25">
      <c r="A5" s="74">
        <v>4</v>
      </c>
      <c r="B5" s="130" t="s">
        <v>28</v>
      </c>
      <c r="C5" s="130"/>
      <c r="D5" s="130"/>
      <c r="E5" s="131" t="s">
        <v>63</v>
      </c>
      <c r="F5" s="131"/>
      <c r="G5" s="131"/>
      <c r="H5" s="131"/>
      <c r="I5" s="131"/>
      <c r="J5" s="74" t="s">
        <v>40</v>
      </c>
    </row>
    <row r="6" spans="1:10" ht="76.150000000000006" customHeight="1" x14ac:dyDescent="0.25">
      <c r="A6" s="74">
        <v>5</v>
      </c>
      <c r="B6" s="130" t="s">
        <v>29</v>
      </c>
      <c r="C6" s="130"/>
      <c r="D6" s="130"/>
      <c r="E6" s="131" t="s">
        <v>64</v>
      </c>
      <c r="F6" s="131"/>
      <c r="G6" s="131"/>
      <c r="H6" s="131"/>
      <c r="I6" s="131"/>
      <c r="J6" s="74" t="s">
        <v>40</v>
      </c>
    </row>
    <row r="7" spans="1:10" ht="76.150000000000006" customHeight="1" x14ac:dyDescent="0.25">
      <c r="A7" s="74">
        <v>6</v>
      </c>
      <c r="B7" s="130" t="s">
        <v>30</v>
      </c>
      <c r="C7" s="130"/>
      <c r="D7" s="130"/>
      <c r="E7" s="131" t="s">
        <v>65</v>
      </c>
      <c r="F7" s="131"/>
      <c r="G7" s="131"/>
      <c r="H7" s="131"/>
      <c r="I7" s="131"/>
      <c r="J7" s="74" t="s">
        <v>40</v>
      </c>
    </row>
    <row r="8" spans="1:10" ht="76.150000000000006" customHeight="1" x14ac:dyDescent="0.25">
      <c r="A8" s="74">
        <v>7</v>
      </c>
      <c r="B8" s="130" t="s">
        <v>31</v>
      </c>
      <c r="C8" s="130"/>
      <c r="D8" s="130"/>
      <c r="E8" s="131" t="s">
        <v>66</v>
      </c>
      <c r="F8" s="131"/>
      <c r="G8" s="131"/>
      <c r="H8" s="131"/>
      <c r="I8" s="131"/>
      <c r="J8" s="74" t="s">
        <v>40</v>
      </c>
    </row>
    <row r="9" spans="1:10" ht="76.150000000000006" customHeight="1" x14ac:dyDescent="0.25">
      <c r="A9" s="74">
        <v>8</v>
      </c>
      <c r="B9" s="130" t="s">
        <v>32</v>
      </c>
      <c r="C9" s="130"/>
      <c r="D9" s="130"/>
      <c r="E9" s="131" t="s">
        <v>67</v>
      </c>
      <c r="F9" s="131"/>
      <c r="G9" s="131"/>
      <c r="H9" s="131"/>
      <c r="I9" s="131"/>
      <c r="J9" s="74" t="s">
        <v>41</v>
      </c>
    </row>
    <row r="10" spans="1:10" ht="76.150000000000006" customHeight="1" x14ac:dyDescent="0.25">
      <c r="A10" s="74">
        <v>9</v>
      </c>
      <c r="B10" s="130" t="s">
        <v>33</v>
      </c>
      <c r="C10" s="130"/>
      <c r="D10" s="130"/>
      <c r="E10" s="131" t="s">
        <v>68</v>
      </c>
      <c r="F10" s="131"/>
      <c r="G10" s="131"/>
      <c r="H10" s="131"/>
      <c r="I10" s="131"/>
      <c r="J10" s="74" t="s">
        <v>41</v>
      </c>
    </row>
    <row r="11" spans="1:10" ht="76.150000000000006" customHeight="1" x14ac:dyDescent="0.25">
      <c r="A11" s="74">
        <v>10</v>
      </c>
      <c r="B11" s="130" t="s">
        <v>34</v>
      </c>
      <c r="C11" s="130"/>
      <c r="D11" s="130"/>
      <c r="E11" s="131" t="s">
        <v>69</v>
      </c>
      <c r="F11" s="131"/>
      <c r="G11" s="131"/>
      <c r="H11" s="131"/>
      <c r="I11" s="131"/>
      <c r="J11" s="74" t="s">
        <v>41</v>
      </c>
    </row>
    <row r="12" spans="1:10" ht="76.150000000000006" customHeight="1" x14ac:dyDescent="0.25">
      <c r="A12" s="74">
        <v>11</v>
      </c>
      <c r="B12" s="130" t="s">
        <v>35</v>
      </c>
      <c r="C12" s="130"/>
      <c r="D12" s="130"/>
      <c r="E12" s="131" t="s">
        <v>70</v>
      </c>
      <c r="F12" s="131"/>
      <c r="G12" s="131"/>
      <c r="H12" s="131"/>
      <c r="I12" s="131"/>
      <c r="J12" s="74" t="s">
        <v>40</v>
      </c>
    </row>
    <row r="13" spans="1:10" ht="76.150000000000006" customHeight="1" x14ac:dyDescent="0.25">
      <c r="A13" s="74">
        <v>12</v>
      </c>
      <c r="B13" s="130" t="s">
        <v>36</v>
      </c>
      <c r="C13" s="130"/>
      <c r="D13" s="130"/>
      <c r="E13" s="131" t="s">
        <v>71</v>
      </c>
      <c r="F13" s="131"/>
      <c r="G13" s="131"/>
      <c r="H13" s="131"/>
      <c r="I13" s="131"/>
      <c r="J13" s="74" t="s">
        <v>40</v>
      </c>
    </row>
    <row r="14" spans="1:10" ht="76.150000000000006" customHeight="1" x14ac:dyDescent="0.25">
      <c r="A14" s="74">
        <v>13</v>
      </c>
      <c r="B14" s="130" t="s">
        <v>37</v>
      </c>
      <c r="C14" s="130"/>
      <c r="D14" s="130"/>
      <c r="E14" s="131" t="s">
        <v>72</v>
      </c>
      <c r="F14" s="131"/>
      <c r="G14" s="131"/>
      <c r="H14" s="131"/>
      <c r="I14" s="131"/>
      <c r="J14" s="74" t="s">
        <v>40</v>
      </c>
    </row>
    <row r="15" spans="1:10" ht="76.150000000000006" customHeight="1" x14ac:dyDescent="0.25">
      <c r="A15" s="74">
        <v>14</v>
      </c>
      <c r="B15" s="130" t="s">
        <v>38</v>
      </c>
      <c r="C15" s="130"/>
      <c r="D15" s="130"/>
      <c r="E15" s="131" t="s">
        <v>73</v>
      </c>
      <c r="F15" s="131"/>
      <c r="G15" s="131"/>
      <c r="H15" s="131"/>
      <c r="I15" s="131"/>
      <c r="J15" s="74" t="s">
        <v>40</v>
      </c>
    </row>
    <row r="16" spans="1:10" ht="8.4499999999999993" customHeight="1" x14ac:dyDescent="0.25"/>
  </sheetData>
  <sheetProtection algorithmName="SHA-512" hashValue="NGt2NmzCCDDUW9wLVMq/g1tLIc5LpGEyAtQUQeZ9Uudn6/8r13CldPgTNWrIfVtgJfuFxjKjbC/0K7J3/GLUXA==" saltValue="u84OJzpxrsmBNOI0feOm4Q==" spinCount="100000" sheet="1" objects="1" scenarios="1" selectLockedCells="1"/>
  <mergeCells count="30">
    <mergeCell ref="B13:D13"/>
    <mergeCell ref="E13:I13"/>
    <mergeCell ref="B14:D14"/>
    <mergeCell ref="E14:I14"/>
    <mergeCell ref="B15:D15"/>
    <mergeCell ref="E15:I15"/>
    <mergeCell ref="B7:D7"/>
    <mergeCell ref="E7:I7"/>
    <mergeCell ref="B8:D8"/>
    <mergeCell ref="E8:I8"/>
    <mergeCell ref="B9:D9"/>
    <mergeCell ref="E9:I9"/>
    <mergeCell ref="A1:D1"/>
    <mergeCell ref="E1:I1"/>
    <mergeCell ref="B2:D2"/>
    <mergeCell ref="E2:I2"/>
    <mergeCell ref="B3:D3"/>
    <mergeCell ref="E3:I3"/>
    <mergeCell ref="B11:D11"/>
    <mergeCell ref="E11:I11"/>
    <mergeCell ref="B12:D12"/>
    <mergeCell ref="E12:I12"/>
    <mergeCell ref="B10:D10"/>
    <mergeCell ref="E10:I10"/>
    <mergeCell ref="B5:D5"/>
    <mergeCell ref="E5:I5"/>
    <mergeCell ref="B6:D6"/>
    <mergeCell ref="E6:I6"/>
    <mergeCell ref="B4:D4"/>
    <mergeCell ref="E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2BD83-E110-40FA-8A41-3904637F1F4A}">
  <sheetPr codeName="Arkusz1"/>
  <dimension ref="A1:E2"/>
  <sheetViews>
    <sheetView workbookViewId="0">
      <selection activeCell="E10" sqref="E10"/>
    </sheetView>
  </sheetViews>
  <sheetFormatPr defaultRowHeight="15" x14ac:dyDescent="0.25"/>
  <cols>
    <col min="1" max="1" width="10.7109375" bestFit="1" customWidth="1"/>
    <col min="2" max="2" width="8.85546875" customWidth="1"/>
    <col min="3" max="3" width="10.85546875" bestFit="1" customWidth="1"/>
    <col min="4" max="4" width="12.85546875" customWidth="1"/>
    <col min="5" max="5" width="28.140625" customWidth="1"/>
    <col min="6" max="6" width="15.5703125" customWidth="1"/>
  </cols>
  <sheetData>
    <row r="1" spans="1:5" x14ac:dyDescent="0.25">
      <c r="A1"/>
      <c r="C1" t="s">
        <v>16</v>
      </c>
      <c r="E1" t="s">
        <v>17</v>
      </c>
    </row>
    <row r="2" spans="1:5" x14ac:dyDescent="0.25">
      <c r="A2" s="46"/>
      <c r="C2" s="48" t="s">
        <v>18</v>
      </c>
      <c r="E2" t="str">
        <f>IF(A2="","BRAK POŁĄCZENIA",IF(A2=C2,"OK","STARA WERSJA"))</f>
        <v>BRAK POŁĄCZENIA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0 a 6 2 9 1 d - e c d 7 - 4 a 8 a - 9 f 6 3 - 5 a 4 6 b 4 1 4 7 a 2 3 "   x m l n s = " h t t p : / / s c h e m a s . m i c r o s o f t . c o m / D a t a M a s h u p " > A A A A A A 8 E A A B Q S w M E F A A C A A g A S E x / X L N f X m 6 n A A A A + A A A A B I A H A B D b 2 5 m a W c v U G F j a 2 F n Z S 5 4 b W w g o h g A K K A U A A A A A A A A A A A A A A A A A A A A A A A A A A A A h Y 9 B C 4 I w A I X v Q f 9 B d n e b E 4 J k z k N X B S G I r k O H j u Y m b j b / W 4 d + U n 8 h p a x u H d 9 7 H 7 z 3 H r c 7 z a Z O B V c x W G l 0 C i K I Q W A d 1 z V X R o s U a A M y t t 3 Q k l c X 3 o h g p r V N J l u n o H W u T x D y 3 k M f Q z M 0 i G A c o X O R H 6 t W d B x 8 Y P k f D q V e a i s B G D 2 9 1 j A C 9 z s Y k 4 j E E F O 0 u r S Q + k u Q e f G S / p j 0 M C o 3 D o L 1 K i x z i l Z J 0 f s E e w J Q S w M E F A A C A A g A S E x /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E h M f 1 z + 6 9 E P D w E A A E I B A A A T A B w A R m 9 y b X V s Y X M v U 2 V j d G l v b j E u b S C i G A A o o B Q A A A A A A A A A A A A A A A A A A A A A A A A A A A B d j 8 9 K w 0 A Y x O + B v E O o U F q w 3 a S 1 x F q C 9 K 8 V Y m 3 a B n M r S f Y z j a S 7 6 3 6 7 k S J e f C V P n q X v Z V Q E c Q 4 z M D A M P 4 R U 5 Z x Z 6 5 9 0 B q Z h G r i L J V D r p C Z 0 c s m 1 E l p 5 K Z Y 1 y 7 M K U K Z h V T q + y 4 8 3 e n z l V b m J k w L a M 8 n 3 Y 1 7 o P c P G s 5 8 z w O 9 q l L N Y H h p 3 k L T H n C l g C h u 1 n V I C L w i h P M V 2 x n l W 7 V O + J y g k x B R 3 A A o J J U A 6 y + E 4 a j n l + n q t + 5 u p e x / Q + W x x t f V 7 k 0 h i N 6 O T O H N K 2 9 7 G f T f y w 7 A L T 2 x 1 e 7 N w H 4 P z T L v D w 3 y K P d G K y n C 0 Z E K k y Y N / F q z I F 1 i W U 8 + u Y 8 6 q c 0 9 J D f U / q M 1 T i + m i + H W n 0 7 O b L 0 3 T y N k / / M E n U E s B A i 0 A F A A C A A g A S E x / X L N f X m 6 n A A A A + A A A A B I A A A A A A A A A A A A A A A A A A A A A A E N v b m Z p Z y 9 Q Y W N r Y W d l L n h t b F B L A Q I t A B Q A A g A I A E h M f 1 x T c j g s m w A A A O E A A A A T A A A A A A A A A A A A A A A A A P M A A A B b Q 2 9 u d G V u d F 9 U e X B l c 1 0 u e G 1 s U E s B A i 0 A F A A C A A g A S E x / X P 7 r 0 Q 8 P A Q A A Q g E A A B M A A A A A A A A A A A A A A A A A 2 w E A A E Z v c m 1 1 b G F z L 1 N l Y 3 R p b 2 4 x L m 1 Q S w U G A A A A A A M A A w D C A A A A N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A g A A A A A A A C m C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B 1 Y i U z R m 9 1 d H B 1 d C U z R G N z d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3 d l c n N q Y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R h c m d l d C I g V m F s d W U 9 I n N w d W J f b 3 V 0 c H V 0 X 2 N z d i I g L z 4 8 R W 5 0 c n k g V H l w Z T 0 i R m l s b G V k Q 2 9 t c G x l d G V S Z X N 1 b H R U b 1 d v c m t z a G V l d C I g V m F s d W U 9 I m w x I i A v P j x F b n R y e S B U e X B l P S J R d W V y e U l E I i B W Y W x 1 Z T 0 i c z Q 4 O W Q y M m E 0 L T J h N z c t N G Y x M S 1 h Y z R i L T R j N j B k N z U 0 Y z c 1 N C I g L z 4 8 R W 5 0 c n k g V H l w Z T 0 i R m l s b E x h c 3 R V c G R h d G V k I i B W Y W x 1 Z T 0 i Z D I w M j Y t M D M t M z F U M D c 6 M z Q 6 M T Y u O T Q 2 O D k z N F o i I C 8 + P E V u d H J 5 I F R 5 c G U 9 I k 5 h d m l n Y X R p b 2 5 T d G V w T m F t Z S I g V m F s d W U 9 I n N O Y X d p Z 2 F j a m E i I C 8 + P E V u d H J 5 I F R 5 c G U 9 I k Z p b G x F c n J v c k N v d W 5 0 I i B W Y W x 1 Z T 0 i b D A i I C 8 + P E V u d H J 5 I F R 5 c G U 9 I k Z p b G x D b 2 x 1 b W 5 U e X B l c y I g V m F s d W U 9 I n N C Z z 0 9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1 0 i I C 8 + P E V u d H J 5 I F R 5 c G U 9 I k Z p b G x D b 3 V u d C I g V m F s d W U 9 I m w x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1 Y j 9 v d X R w d X Q 9 Y 3 N 2 L 8 W 5 c s O z Z M W C b y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w d W I / b 3 V 0 c H V 0 P W N z d i / F u X L D s 2 T F g m 8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1 Y i U z R m 9 1 d H B 1 d C U z R G N z d i 8 l Q z U l Q j l y J U M z J U I z Z C V D N S U 4 M m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u B Z 5 n h w q 2 k 6 i e 2 b h 7 K T H y g A A A A A C A A A A A A A Q Z g A A A A E A A C A A A A C O c j L i W i p n o q L A + Q P X x O s q N J E l Y T D G s X m z 0 6 n k s 8 u 0 l A A A A A A O g A A A A A I A A C A A A A A V D j 3 + k P U B s e n o 3 8 E 4 w P Q 5 z H Y P z z 6 r 2 6 o d j 5 D + e H 8 i j l A A A A B n U d K o l V A 7 R o a P o b 2 g N d Y 8 Y 4 T o x 8 x 9 t l a x K e R 6 T b j 8 C z f z S h l c I N F 6 c N U + x S y l A W S J 4 D C N y G + H l p r s Y 5 2 7 1 5 H T u w W Y W i s d D 7 a 9 4 A R p T / H N C E A A A A B V W 0 x e g U V s t B f q t m + 4 J Q I 4 9 e f b q f Y Z e N z i c h r G w e x H 2 v J z F r B G O / / J e f I H i Z s e f y N i D g Q S g H O v a G 3 + P h U 2 i J m 5 < / D a t a M a s h u p > 
</file>

<file path=customXml/itemProps1.xml><?xml version="1.0" encoding="utf-8"?>
<ds:datastoreItem xmlns:ds="http://schemas.openxmlformats.org/officeDocument/2006/customXml" ds:itemID="{8EE0E673-B328-4AF1-B4D7-E934AEF6DA4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FORMULARZ</vt:lpstr>
      <vt:lpstr>Asortyment</vt:lpstr>
      <vt:lpstr>Opis artykułu</vt:lpstr>
      <vt:lpstr>FORMULARZ!Obszar_wydruku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Więsik</dc:creator>
  <cp:lastModifiedBy>Marta Jaczewska</cp:lastModifiedBy>
  <cp:lastPrinted>2026-03-31T08:56:24Z</cp:lastPrinted>
  <dcterms:created xsi:type="dcterms:W3CDTF">2015-06-05T18:19:34Z</dcterms:created>
  <dcterms:modified xsi:type="dcterms:W3CDTF">2026-03-31T09:11:36Z</dcterms:modified>
</cp:coreProperties>
</file>