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2CDD02A-68CB-4CE9-B61B-ADA2978D1134}" xr6:coauthVersionLast="47" xr6:coauthVersionMax="47" xr10:uidLastSave="{00000000-0000-0000-0000-000000000000}"/>
  <bookViews>
    <workbookView xWindow="-108" yWindow="-108" windowWidth="23256" windowHeight="12456" tabRatio="514" xr2:uid="{00000000-000D-0000-FFFF-FFFF00000000}"/>
  </bookViews>
  <sheets>
    <sheet name="Zamówienie - akcesoria biurowe" sheetId="1" r:id="rId1"/>
    <sheet name="Asortyment" sheetId="3" r:id="rId2"/>
  </sheets>
  <definedNames>
    <definedName name="_xlnm.Print_Area" localSheetId="0">'Zamówienie - akcesoria biurowe'!$A$1:$H$70</definedName>
    <definedName name="Z_719BC932_D796_4057_A468_D5AEFEB41011_.wvu.Cols" localSheetId="0" hidden="1">'Zamówienie - akcesoria biurowe'!$I:$I</definedName>
    <definedName name="Z_719BC932_D796_4057_A468_D5AEFEB41011_.wvu.PrintArea" localSheetId="0" hidden="1">'Zamówienie - akcesoria biurowe'!$A$1:$H$70</definedName>
  </definedNames>
  <calcPr calcId="191029"/>
  <customWorkbookViews>
    <customWorkbookView name="w1" guid="{719BC932-D796-4057-A468-D5AEFEB41011}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1" l="1"/>
  <c r="E65" i="1"/>
  <c r="H65" i="1" s="1"/>
  <c r="B65" i="1"/>
  <c r="F64" i="1"/>
  <c r="E64" i="1"/>
  <c r="H64" i="1" s="1"/>
  <c r="B64" i="1"/>
  <c r="F63" i="1"/>
  <c r="E63" i="1"/>
  <c r="H63" i="1" s="1"/>
  <c r="B63" i="1"/>
  <c r="F62" i="1"/>
  <c r="E62" i="1"/>
  <c r="H62" i="1" s="1"/>
  <c r="B62" i="1"/>
  <c r="F61" i="1"/>
  <c r="E61" i="1"/>
  <c r="H61" i="1" s="1"/>
  <c r="B61" i="1"/>
  <c r="F60" i="1"/>
  <c r="E60" i="1"/>
  <c r="H60" i="1" s="1"/>
  <c r="B60" i="1"/>
  <c r="F59" i="1"/>
  <c r="E59" i="1"/>
  <c r="H59" i="1" s="1"/>
  <c r="B59" i="1"/>
  <c r="F58" i="1"/>
  <c r="E58" i="1"/>
  <c r="H58" i="1" s="1"/>
  <c r="B58" i="1"/>
  <c r="F57" i="1"/>
  <c r="E57" i="1"/>
  <c r="H57" i="1" s="1"/>
  <c r="B57" i="1"/>
  <c r="F56" i="1"/>
  <c r="E56" i="1"/>
  <c r="H56" i="1" s="1"/>
  <c r="B56" i="1"/>
  <c r="F55" i="1"/>
  <c r="E55" i="1"/>
  <c r="H55" i="1" s="1"/>
  <c r="B55" i="1"/>
  <c r="F54" i="1"/>
  <c r="E54" i="1"/>
  <c r="H54" i="1" s="1"/>
  <c r="B54" i="1"/>
  <c r="F53" i="1"/>
  <c r="E53" i="1"/>
  <c r="H53" i="1" s="1"/>
  <c r="B53" i="1"/>
  <c r="F52" i="1"/>
  <c r="E52" i="1"/>
  <c r="H52" i="1" s="1"/>
  <c r="B52" i="1"/>
  <c r="F51" i="1"/>
  <c r="E51" i="1"/>
  <c r="H51" i="1" s="1"/>
  <c r="B51" i="1"/>
  <c r="F50" i="1"/>
  <c r="E50" i="1"/>
  <c r="H50" i="1" s="1"/>
  <c r="B50" i="1"/>
  <c r="F49" i="1"/>
  <c r="E49" i="1"/>
  <c r="H49" i="1" s="1"/>
  <c r="B49" i="1"/>
  <c r="F48" i="1"/>
  <c r="E48" i="1"/>
  <c r="H48" i="1" s="1"/>
  <c r="B48" i="1"/>
  <c r="F47" i="1"/>
  <c r="E47" i="1"/>
  <c r="H47" i="1" s="1"/>
  <c r="B47" i="1"/>
  <c r="F46" i="1"/>
  <c r="E46" i="1"/>
  <c r="H46" i="1" s="1"/>
  <c r="B46" i="1"/>
  <c r="F45" i="1"/>
  <c r="E45" i="1"/>
  <c r="H45" i="1" s="1"/>
  <c r="B45" i="1"/>
  <c r="F44" i="1"/>
  <c r="E44" i="1"/>
  <c r="H44" i="1" s="1"/>
  <c r="B44" i="1"/>
  <c r="F43" i="1"/>
  <c r="E43" i="1"/>
  <c r="H43" i="1" s="1"/>
  <c r="B43" i="1"/>
  <c r="F42" i="1"/>
  <c r="E42" i="1"/>
  <c r="H42" i="1" s="1"/>
  <c r="B42" i="1"/>
  <c r="F41" i="1"/>
  <c r="E41" i="1"/>
  <c r="H41" i="1" s="1"/>
  <c r="B41" i="1"/>
  <c r="F40" i="1"/>
  <c r="E40" i="1"/>
  <c r="H40" i="1" s="1"/>
  <c r="B40" i="1"/>
  <c r="F30" i="1"/>
  <c r="F31" i="1"/>
  <c r="F32" i="1"/>
  <c r="F33" i="1"/>
  <c r="F34" i="1"/>
  <c r="F35" i="1"/>
  <c r="F36" i="1"/>
  <c r="F37" i="1"/>
  <c r="F38" i="1"/>
  <c r="F39" i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B30" i="1"/>
  <c r="B31" i="1"/>
  <c r="B32" i="1"/>
  <c r="B33" i="1"/>
  <c r="B34" i="1"/>
  <c r="B35" i="1"/>
  <c r="B36" i="1"/>
  <c r="B37" i="1"/>
  <c r="B38" i="1"/>
  <c r="B39" i="1"/>
  <c r="E29" i="1"/>
  <c r="H29" i="1" s="1"/>
  <c r="F29" i="1"/>
  <c r="B29" i="1"/>
  <c r="G1" i="1"/>
  <c r="H66" i="1" l="1"/>
</calcChain>
</file>

<file path=xl/sharedStrings.xml><?xml version="1.0" encoding="utf-8"?>
<sst xmlns="http://schemas.openxmlformats.org/spreadsheetml/2006/main" count="822" uniqueCount="429">
  <si>
    <t>Nazwa artykułu</t>
  </si>
  <si>
    <t>Zamawiana ilość</t>
  </si>
  <si>
    <t>Imię i nazwisko osoby zamawiającej:</t>
  </si>
  <si>
    <t xml:space="preserve">Telefon kontaktowy: </t>
  </si>
  <si>
    <t>ZAMÓWIENIE</t>
  </si>
  <si>
    <t>Zamawiający (dane do wystawienia faktury VAT):</t>
  </si>
  <si>
    <t>Adres dostawy:</t>
  </si>
  <si>
    <t>Akceptacja kierownika jednostki</t>
  </si>
  <si>
    <t>SUMA</t>
  </si>
  <si>
    <t>Uniwersytet Warszawski, ul. Krakowskie Przedmieście 26/28
00-927 Warszawa, NIP 525-001-12-66</t>
  </si>
  <si>
    <t>KOD</t>
  </si>
  <si>
    <t xml:space="preserve">Akceptacja Kanclerza / Dziekana Wydziału </t>
  </si>
  <si>
    <t>Cena jednostkowa
netto</t>
  </si>
  <si>
    <t>Uwagi:</t>
  </si>
  <si>
    <t>Suma
netto</t>
  </si>
  <si>
    <t>ul. Łąkowa 31</t>
  </si>
  <si>
    <t>05-092 Łomianki</t>
  </si>
  <si>
    <t/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</si>
  <si>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</si>
  <si>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</si>
  <si>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</si>
  <si>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 xml:space="preserve">@uw.edu.pl, </t>
    </r>
    <r>
      <rPr>
        <b/>
        <sz val="11"/>
        <color rgb="FFFF0000"/>
        <rFont val="Calibri"/>
        <family val="2"/>
        <charset val="238"/>
        <scheme val="minor"/>
      </rPr>
      <t>ID Wew</t>
    </r>
    <r>
      <rPr>
        <sz val="11"/>
        <color theme="1"/>
        <rFont val="Calibri"/>
        <family val="2"/>
        <scheme val="minor"/>
      </rPr>
      <t xml:space="preserve"> 5250011266-</t>
    </r>
    <r>
      <rPr>
        <b/>
        <sz val="11"/>
        <color rgb="FFFF0000"/>
        <rFont val="Calibri"/>
        <family val="2"/>
        <charset val="238"/>
        <scheme val="minor"/>
      </rPr>
      <t>xxx</t>
    </r>
    <r>
      <rPr>
        <sz val="11"/>
        <color theme="1"/>
        <rFont val="Calibri"/>
        <family val="2"/>
        <scheme val="minor"/>
      </rPr>
      <t>0</t>
    </r>
    <r>
      <rPr>
        <b/>
        <sz val="11"/>
        <color rgb="FFFF0000"/>
        <rFont val="Calibri"/>
        <family val="2"/>
        <charset val="238"/>
        <scheme val="minor"/>
      </rPr>
      <t>x</t>
    </r>
  </si>
  <si>
    <r>
      <t>A</t>
    </r>
    <r>
      <rPr>
        <b/>
        <sz val="10"/>
        <rFont val="Calibri"/>
        <family val="2"/>
        <charset val="238"/>
        <scheme val="minor"/>
      </rPr>
      <t>MA</t>
    </r>
    <r>
      <rPr>
        <b/>
        <sz val="10"/>
        <color theme="1"/>
        <rFont val="Calibri"/>
        <family val="2"/>
        <charset val="238"/>
        <scheme val="minor"/>
      </rPr>
      <t>D SP.Z.O.O</t>
    </r>
  </si>
  <si>
    <t>Do wiadomości : mkalita@amad.pl</t>
  </si>
  <si>
    <t>Marta.Jaczewska@adm.uw.edu.pl</t>
  </si>
  <si>
    <r>
      <t>Na podstawie umowy nr. POUZ – 362/191/2025/DZP/CZ.1 na: „</t>
    </r>
    <r>
      <rPr>
        <b/>
        <sz val="10"/>
        <color theme="1"/>
        <rFont val="Calibri"/>
        <family val="2"/>
        <scheme val="minor"/>
      </rPr>
      <t>Sukcesywne dostawy akcesoriów biurowych dla jednostek Uniwersytetu Warszawskiego</t>
    </r>
    <r>
      <rPr>
        <sz val="10"/>
        <color theme="1"/>
        <rFont val="Calibri"/>
        <family val="2"/>
        <scheme val="minor"/>
      </rPr>
      <t xml:space="preserve">"   </t>
    </r>
  </si>
  <si>
    <t>AKCESORIA BIUROWE</t>
  </si>
  <si>
    <t xml:space="preserve">email kontaktowy osoby zamawiającej: </t>
  </si>
  <si>
    <t>szt.</t>
  </si>
  <si>
    <t>Samoprzylepna ramka A4 czarna</t>
  </si>
  <si>
    <t>Samoprzylepna ramka A4 srebrna</t>
  </si>
  <si>
    <t xml:space="preserve">Samoprzylepna ramka A3 czarna </t>
  </si>
  <si>
    <t>Samoprzylepna ramka A3 srebrna</t>
  </si>
  <si>
    <t xml:space="preserve">Okładka do suplementu skóropodobna w kolorze brązowym </t>
  </si>
  <si>
    <t>Okładka do dyplomu granatowa A4 (logotyp UW+napis: DYPLOM UKOŃCZENIA STUDIÓW)</t>
  </si>
  <si>
    <t>Teczka do akt studenta. Wykonana z białego kartonu o gramaturze min. 290g/m², A4 (227mm/310mm), wiązana na dwie tasiemki z niebielonej surówki bawełnianej</t>
  </si>
  <si>
    <t>Folia typu stretch transparentna 500x300 metrów 3kg</t>
  </si>
  <si>
    <t xml:space="preserve">Folia typu stretch czarna 500x300 3kg </t>
  </si>
  <si>
    <t>op.</t>
  </si>
  <si>
    <t>Wkład - koszulki transparentne do wizytownika do pozycji poprzedzającej.</t>
  </si>
  <si>
    <t>Wizytownik na 120 wizytówek, mechanizm ringowy, przekładki AZ, możliwość umieszczenia dodatkowych wkładów</t>
  </si>
  <si>
    <t>Papier do faksu  szerokość  216 mm.</t>
  </si>
  <si>
    <t>Papier termiczny 57 mm x 25 m, 10 szt./op.</t>
  </si>
  <si>
    <t>Pojemnik ażurowy na czasopisma A4/85mm</t>
  </si>
  <si>
    <t>Kubek papierowy 300 ml/50 szt.</t>
  </si>
  <si>
    <t>Kubek papierowy 250 ml/50 szt.</t>
  </si>
  <si>
    <t xml:space="preserve">Kubek papierowy 180 ml/100 szt. </t>
  </si>
  <si>
    <t>Folia do laminowania A4 100 mic/100 szt.</t>
  </si>
  <si>
    <t>Niszczarka osobista tnąca w systemie paskowoodcinkowym tnie jednorazowo do 5 arkuszy</t>
  </si>
  <si>
    <t>Niszczarka biurowa tnie jednorazowo do 15 arkuszy, niszczy płyty CD, odporna na zszywki i małe spinacze,  Pojemność kosza min. 25 l; gwarancja min. 24 miesiące</t>
  </si>
  <si>
    <t>Papier pakowy szary w rolkach 5 x 1 m</t>
  </si>
  <si>
    <t>Tacka na dokumenty A4 przezroczysta</t>
  </si>
  <si>
    <t>Przybornik na biurko z przegrodami</t>
  </si>
  <si>
    <t>Pojemnik na dokumenty A4 PVC 70 mm</t>
  </si>
  <si>
    <t>Pojemnik na długopisy z metalowej siatki</t>
  </si>
  <si>
    <t xml:space="preserve">Zegar ścienny biurowy z tworzywa sztucznego </t>
  </si>
  <si>
    <t>Sznur jutowy 250 mb</t>
  </si>
  <si>
    <t>Sznur jutowy 15 mb.</t>
  </si>
  <si>
    <t>Szablon kreślarski Kombi Figury</t>
  </si>
  <si>
    <t>Rozszywacz uniwersalny z blokadą</t>
  </si>
  <si>
    <t xml:space="preserve">Tusz do stempli uniwersalny, różne kolory, min. op. 25 ml </t>
  </si>
  <si>
    <t xml:space="preserve">Poduszki do stempli, różne kolory 110x70 mm </t>
  </si>
  <si>
    <t>Podkładka antypoślizgowa pod mysz</t>
  </si>
  <si>
    <t>Nóż biurowy z wymiennym ostrzem, szerokość ostrza 18 mm</t>
  </si>
  <si>
    <t xml:space="preserve">Nożyk do otwierania kopert z drewnianą rączką </t>
  </si>
  <si>
    <t xml:space="preserve">Nożyczki 21 cm z gumowanym uchwytem </t>
  </si>
  <si>
    <t>Linijka przezroczysta 30 cm</t>
  </si>
  <si>
    <t>Linijka aluminium 30 cm</t>
  </si>
  <si>
    <t>Kalkulator biurowy 12-pozycyjny</t>
  </si>
  <si>
    <t>Dziurkacz do 25 kartek</t>
  </si>
  <si>
    <t>Datownik samotuszujący PL lub ISO</t>
  </si>
  <si>
    <t>Kartoteka plastikowa na teczki zawieszkowe</t>
  </si>
  <si>
    <t>Karton archiwizacyjny na dokumenty A4 szer. grzbietu 150 mm</t>
  </si>
  <si>
    <t>Karton archiwizacyjny na dokumenty A4, szer. grzbietu 100 mm</t>
  </si>
  <si>
    <t>Pudło archiwizacyjne A4 szer. grzbietu 80 mm składane</t>
  </si>
  <si>
    <t>kpl.</t>
  </si>
  <si>
    <t>Zakładki indeksujące 11,9 x 43,2 mm</t>
  </si>
  <si>
    <t>Zakładki indeksujące 12 x 45 mm</t>
  </si>
  <si>
    <t>Zakładki indeksujące strzałki 12 × 45 mm</t>
  </si>
  <si>
    <t>Zakładki indeksujące 12 x 43 mm</t>
  </si>
  <si>
    <t>Nity oczkowe introligatorskie, Rozmiar: średnica wew. 4,2mm, średnica zewn: 7,44. wysokość 4,4mm złote Opakowanie: ≥ 200 szt.</t>
  </si>
  <si>
    <t>Zszywki 24/6 miedziane1000 szt.</t>
  </si>
  <si>
    <t>Zszywki 26/6 1000 szt.</t>
  </si>
  <si>
    <t>Zszywki 24/6 1000 szt.</t>
  </si>
  <si>
    <t>Zszywki 23/6 1000 szt.</t>
  </si>
  <si>
    <t>Zszywki 23/10 1000 szt.</t>
  </si>
  <si>
    <t>Zszywki 10/5 1000 szt.</t>
  </si>
  <si>
    <t xml:space="preserve">Zszywacz do 30 kartek </t>
  </si>
  <si>
    <t xml:space="preserve">Zszywacz do 60 kartek </t>
  </si>
  <si>
    <t>Zszywacz długoramienny</t>
  </si>
  <si>
    <t xml:space="preserve">Pudełko magnetyczne ze spinaczami R28mm </t>
  </si>
  <si>
    <t>Spinacze okrągłe kolorowe 28mm/150 szt.</t>
  </si>
  <si>
    <t>Spinacze 33 mm złote/100 szt.</t>
  </si>
  <si>
    <t>Spinacze 28 mm złote/100 szt.</t>
  </si>
  <si>
    <t>Spinacz trójkątny 28 mm/100 szt.</t>
  </si>
  <si>
    <t>Spinacz okrągły 50 mm/100 szt.</t>
  </si>
  <si>
    <t>Klipy do dokumentów 51 mm/12 szt.</t>
  </si>
  <si>
    <t>Klipy do dokumentów 41 mm/12 szt.</t>
  </si>
  <si>
    <t>Klipy do dokumentów 32 mm/12 szt.</t>
  </si>
  <si>
    <t>Klipy do dokumentów 25 mm/12 szt.</t>
  </si>
  <si>
    <t>Klipy do dokumentów 19 mm/12 szt.</t>
  </si>
  <si>
    <t>Gumki recepturki kolorowe 130 szt.</t>
  </si>
  <si>
    <t>Gumki krzyżowe 100 mm/100g</t>
  </si>
  <si>
    <t>Gumki krzyżowe 50 mm/100g</t>
  </si>
  <si>
    <t>Ściereczki wilgotne do monitorów LCD/100szt</t>
  </si>
  <si>
    <t>Sprzężone powietrze 400ml</t>
  </si>
  <si>
    <t>Płyn do czyszczenia ekranów 250ml</t>
  </si>
  <si>
    <t>Pianka czyszcząca antystatyczna 250 ml</t>
  </si>
  <si>
    <t>Mechanizm skoroszytowy wpinany
opakowanie 25 szt.</t>
  </si>
  <si>
    <t>Teczka zawieszkowa do archiwizacji różne kolory</t>
  </si>
  <si>
    <t>Teczka A4 wiązana PP żółta</t>
  </si>
  <si>
    <t>Teczka A4 wiązana PP czarna</t>
  </si>
  <si>
    <t>Teczka A4 wiązana PP zielona</t>
  </si>
  <si>
    <t>Teczka A4 wiązana PP niebieska</t>
  </si>
  <si>
    <t>Teczka A4 wiązana PP  czerwona</t>
  </si>
  <si>
    <t>Teczka na dokumenty PP A4 z gumkami narożnymi 3 skrzydłowa żółta</t>
  </si>
  <si>
    <t>Teczka na dokumenty PP A4 z gumkami narożnymi 3 skrzydłowa czarna</t>
  </si>
  <si>
    <t>Teczka na dokumenty PP A4 z gumkami narożnymi 3 skrzydłowa zielona</t>
  </si>
  <si>
    <t>Teczka na dokumenty PP A4 z gumkami narożnymi 3 skrzydłowa niebieska</t>
  </si>
  <si>
    <t>Teczka na dokumenty PP A4 z gumkami narożnymi 3 skrzydłowa czerwona</t>
  </si>
  <si>
    <t>Teczka na Akta osobowe zielona 245x310x16 mm</t>
  </si>
  <si>
    <t xml:space="preserve">Teczka na dokumenty A4/350g lakierowana z gumką </t>
  </si>
  <si>
    <t>Teczka na dokumenty PP A4/6  przegródek na gumkę</t>
  </si>
  <si>
    <t>Teczka do podpisu z okienkiem A4/20 przegródek. Kolory mix.</t>
  </si>
  <si>
    <t>Teczka do podpisu z okienkiem A4/10 przegródek. Kolory mix.</t>
  </si>
  <si>
    <t>Teczka A4 z gumką trzyskrzydłowa 400 g barwiona</t>
  </si>
  <si>
    <t>Teczka A4 z gumką 400 g biała</t>
  </si>
  <si>
    <t>Teczka A4 wiązana 350 g biała</t>
  </si>
  <si>
    <t>Przekładki A4 PP numeryczne (1-12) kolorowe</t>
  </si>
  <si>
    <t>Przekładki A4 PP alfabetyczne (AZ) kolorowe</t>
  </si>
  <si>
    <t>Przekładki kartonowe A4 numeryczne (1-12) kolorowe</t>
  </si>
  <si>
    <t>Przekładki kartonowe A4 alfabetyczne (A-Z) kolorowe</t>
  </si>
  <si>
    <t>Przekładki kartonowe 1/3 A4 mix kolorów/100szt</t>
  </si>
  <si>
    <t>Skoroszyt do akt  osobowych zawieszany PVC czarny</t>
  </si>
  <si>
    <t>Skoroszyt do akt  osobowych zawieszany PVC zielony</t>
  </si>
  <si>
    <t>Skoroszyt do akt  osobowych zawieszany PVC niebieski</t>
  </si>
  <si>
    <t>Skoroszyt do akt  osobowych zawieszany PVC czerwony</t>
  </si>
  <si>
    <t>Skoroszyt A4 zawieszany kartonowy 230 g</t>
  </si>
  <si>
    <t>Skoroszyt A4 kartonowy 250 g</t>
  </si>
  <si>
    <t>Skoroszyt A4 PVC czarny</t>
  </si>
  <si>
    <t>Skoroszyt A4 PVC zielony</t>
  </si>
  <si>
    <t>Skoroszyt A4 PVC niebieski</t>
  </si>
  <si>
    <t>Skoroszyt A4 PVC czerwony</t>
  </si>
  <si>
    <t>Skoroszyt A4 PVC wpinany biały</t>
  </si>
  <si>
    <t>Skoroszyt A4 PVC wpinany czarny</t>
  </si>
  <si>
    <t>Skoroszyt A4 PVC wpinany zielony</t>
  </si>
  <si>
    <t>Skoroszyt A4 PVC wpinany niebieski</t>
  </si>
  <si>
    <t>Skoroszyt  A4 PVC wpinany czerwony</t>
  </si>
  <si>
    <t>Segregator A4/75 mm czarny</t>
  </si>
  <si>
    <t>Segregator A4/75 mm zielony</t>
  </si>
  <si>
    <t>Segregator A4/75 mm niebieski</t>
  </si>
  <si>
    <t>Segregator A4/75 mm czerwony</t>
  </si>
  <si>
    <t>Segregator A4/50 mm zielony</t>
  </si>
  <si>
    <t>Segregator A4/50 mm niebieski</t>
  </si>
  <si>
    <t>Segregator A4/50 mm czerwony</t>
  </si>
  <si>
    <t>Segregator A4/50 mm czarny</t>
  </si>
  <si>
    <t>Segregator A5/40mm/2 ringi</t>
  </si>
  <si>
    <t>Segregator A4/75mm pomarańczowy</t>
  </si>
  <si>
    <t>Segregator A4/75mm biały</t>
  </si>
  <si>
    <t>Segregator A4/75mm czarny</t>
  </si>
  <si>
    <t>Segregator A4/75mm zielony</t>
  </si>
  <si>
    <t>Segregator A4/75mm niebieski</t>
  </si>
  <si>
    <t>Segregator A4/75mm czerwony</t>
  </si>
  <si>
    <t>Segregator  A4/50mm pomarańczowy</t>
  </si>
  <si>
    <t>Segregator A4/50mm biały</t>
  </si>
  <si>
    <t>Segregator A4/50mm czarny</t>
  </si>
  <si>
    <t>Segregator A4/50mm zielony</t>
  </si>
  <si>
    <t>Segregator A4/50mm  niebieski</t>
  </si>
  <si>
    <t>Segregator A4/50mm czerwony</t>
  </si>
  <si>
    <t>Pudełko plastikowe na CD/DVD/5szt</t>
  </si>
  <si>
    <t>Pudełko na płyty CD/DVD SLIM.
Opakowanie 10 szt.</t>
  </si>
  <si>
    <t>Koperty z okienkiem na płyty CD/DVD (op. 100 szt.)</t>
  </si>
  <si>
    <t>Koperta bąbelkowa CD 175x165/10szt</t>
  </si>
  <si>
    <t>Płyta DVD-RW 4,7 GB (op. 10 szt. lub 2x5 szt.) SLIM</t>
  </si>
  <si>
    <t>Płyta DVD-R 4,7 GB (op. 25 szt.) CAKE</t>
  </si>
  <si>
    <t>Płyta DVD-R 4,7 GB (op. 10 szt.) SLIM</t>
  </si>
  <si>
    <t>Płyta DVD+RW 4,7 GB (op. 10 szt. lub 2x5 szt.)  SLIM</t>
  </si>
  <si>
    <t>Płyta DVD+R 4,7 GB (op. 25 szt.) CAKE</t>
  </si>
  <si>
    <t>Płyta DVD+R 4,7 GB (op. 10 szt.) SLIM</t>
  </si>
  <si>
    <t>Płyta CD-RW 700 MB (op. 10 szt.)</t>
  </si>
  <si>
    <t>Płyta CD-R 700 MB (op. 25 szt.) CAKE</t>
  </si>
  <si>
    <t>Płyta CD-R 700 MB (op. 10 szt.) Slim</t>
  </si>
  <si>
    <t>Ofertówki A4, groszkowa, różnokolorowe, materiał: PVC lub PP krystaliczna, Format A4zgrzewane w kształcie litery L, kolory: podstawowe, transparentygramatura foli ≥150μmopakowaniu: 25 szt.</t>
  </si>
  <si>
    <t>Ofertówki A4, przezroczyste, różnokolorowe, 
materiał: PVC, 
Format A4
zgrzewane w kształcie litery L, 
kolory: czerwony, niebieski, zielony czarny, transparenty
gramatura foli ≥150μm
opakowanie: 25 szt.</t>
  </si>
  <si>
    <t xml:space="preserve">Ofertówka  A4 L 200mic/25szt </t>
  </si>
  <si>
    <t>Koszulka poszerzana A4/25szt</t>
  </si>
  <si>
    <t>Koszulka groszek A5/50mic 100 szt.</t>
  </si>
  <si>
    <t>Koszulka groszek A4/50mic 100 szt.</t>
  </si>
  <si>
    <t>Koszulka krystaliczna A4/55mic  100 szt.</t>
  </si>
  <si>
    <t xml:space="preserve">Podajnik do taśmy obciążony </t>
  </si>
  <si>
    <t>Taśma klejąca, mleczna 12 mm x 33 m</t>
  </si>
  <si>
    <t>Taśma klejąca, przezroczysta 19 mm x 33 m, kartonowy lub plastikowy podajnik</t>
  </si>
  <si>
    <t xml:space="preserve">Taśma klejąca na podajniku z nożykiem 19mm x 7,5 m </t>
  </si>
  <si>
    <t xml:space="preserve">Taśma dwustronnie klejąca -  50 mm x 10 m </t>
  </si>
  <si>
    <t>Taśma dwustronna 12,7mm x 6,3m</t>
  </si>
  <si>
    <t>Klej w sztyfcie 8-12g</t>
  </si>
  <si>
    <t>Klej w płynie z gumową rolką  30 ml</t>
  </si>
  <si>
    <t>Klej w płynie 50 ml</t>
  </si>
  <si>
    <t xml:space="preserve">Korektor w taśmie </t>
  </si>
  <si>
    <t>Korektor w "piórze" 12 ml.</t>
  </si>
  <si>
    <t>Korektor w "piórze" 8 ml</t>
  </si>
  <si>
    <t xml:space="preserve">Korektor w płynie 20 ml </t>
  </si>
  <si>
    <t>Koperty B4 HK RBD brąz/10szt</t>
  </si>
  <si>
    <t>Koperty B4 HK białe/10 szt.</t>
  </si>
  <si>
    <t>Grzbiety zaciskowe do bindowania 12 mm/25 szt.</t>
  </si>
  <si>
    <t>Grzbiety zaciskowe do bindowania 9 mm/25 szt</t>
  </si>
  <si>
    <t>Grzbiety zaciskowe do bindowania 6 mm/50 szt</t>
  </si>
  <si>
    <t>Okładki skóropodobne  A4/100 szt. czerwone</t>
  </si>
  <si>
    <t>Okładka przezroczysta  A4 /150 μm/100szt</t>
  </si>
  <si>
    <t>Okładka przezroczysta format A4grubość. 200 μm/100 szt. brązowa</t>
  </si>
  <si>
    <t>Okładka przezroczysta format A4grubość. 200 μm/100 szt.  zielona</t>
  </si>
  <si>
    <t>Okładka przezroczysta format A4/200 μm/100 szt. niebieska</t>
  </si>
  <si>
    <t>Okładka przezroczysta format A4 grubość. 200 μm/100 szt. czerwona</t>
  </si>
  <si>
    <t xml:space="preserve">Okładka przezroczysta format A4 grubość. 200 μm/100 szt. </t>
  </si>
  <si>
    <t>Papier foto A4/180 g/m2, matowy, op. 25 ark.</t>
  </si>
  <si>
    <t>Folia do kopiarek A4/ 100ark</t>
  </si>
  <si>
    <t>Tablica korkowa w drewnianej ramie, wymiar 60 x 100 cm lub 60 x 90 cm</t>
  </si>
  <si>
    <t>Pinezka tablicowa z płaską główką kolor /50 szt.</t>
  </si>
  <si>
    <t>Pinezka tablicowa z plastikową główką kolor/50 szt.</t>
  </si>
  <si>
    <t>Kreda szkolna biała okrągła  100 szt./op.</t>
  </si>
  <si>
    <t xml:space="preserve">Magnesy do tablic różnokolorowe 20 mm, mix kolorów 10 szt./op. </t>
  </si>
  <si>
    <t>Magnesy do tablic różnokolorowe 30 mm, mix kolorów 10 szt./op.</t>
  </si>
  <si>
    <t>Tablica suchościeralna 90 x 120</t>
  </si>
  <si>
    <t>Tablica suchościeralna 100 x 150</t>
  </si>
  <si>
    <t>Płyn do czyszczenia tablic suchościeralnych,
pojemność 5l</t>
  </si>
  <si>
    <t>Płyn do czyszczenia tablic suchościeralnych,
pojemność min. 250ml</t>
  </si>
  <si>
    <t>Gąbka do tablic suchościeralnych</t>
  </si>
  <si>
    <t>Marker uniwersalny z końcówką ściętą czarny</t>
  </si>
  <si>
    <t>Marker uniwersalny z końcówką ściętą zielony</t>
  </si>
  <si>
    <t>Marker uniwersalny z końcówką ściętą niebieski</t>
  </si>
  <si>
    <t>Marker uniwersalny z końcówką ściętą czerwony</t>
  </si>
  <si>
    <t>Markery do tablic suchościeralnych z okrągłą końcówką,  
 4 kolory + gąbka</t>
  </si>
  <si>
    <t xml:space="preserve">Marker suchościeralny do tablic szklanych z okrągłą końcówką/5 sztuk </t>
  </si>
  <si>
    <t>Marker do tablic suchościeralnych czarny 3-5 mm</t>
  </si>
  <si>
    <t>Marker do tablic suchościeralnych zielony 3-5 mm</t>
  </si>
  <si>
    <t>Marker do tablic suchościeralnych niebieski 3-5 mm</t>
  </si>
  <si>
    <t>Marker do tablic suchościeralnych czerwony 3-5 mm</t>
  </si>
  <si>
    <t>Marker do tablic suchościeralnych z okrągłą końcówką czarny</t>
  </si>
  <si>
    <t>Marker do tablic suchościeralnych z okrągłą końcówką zielony</t>
  </si>
  <si>
    <t>Marker do tablic suchościeralnych z okrągłą końcówką niebieski</t>
  </si>
  <si>
    <t>Marker do tablic suchościeralnych z okrągłą końcówką czerwony</t>
  </si>
  <si>
    <t xml:space="preserve"> szt.</t>
  </si>
  <si>
    <t>Temperówka plastikowa, dwuotworowa z pojemnikiem</t>
  </si>
  <si>
    <t>Temperówka metalowa pojedyncza</t>
  </si>
  <si>
    <t>Gumka miękka do ścierania</t>
  </si>
  <si>
    <t>Ołówek bez gumki HB/12 szt.</t>
  </si>
  <si>
    <t>Ołówek bez gumki 2B/12 szt.</t>
  </si>
  <si>
    <t>Ołówek z gumką HB/12 szt.</t>
  </si>
  <si>
    <t>Grafit do ołówków 0,5mm HB/12 szt.</t>
  </si>
  <si>
    <t>Ołówek automatyczny 0,5mm HB</t>
  </si>
  <si>
    <t xml:space="preserve">Zakreślacz  typu STABILO BOSS ORIGINAL </t>
  </si>
  <si>
    <t xml:space="preserve">Zakreślacz fluorescencyjny różowy </t>
  </si>
  <si>
    <t xml:space="preserve">Zakreślacz fluorescencyjny pomarańczowy </t>
  </si>
  <si>
    <t>Zakreślacz fluorescencyjny czerwony</t>
  </si>
  <si>
    <t>Zakreślacz fluorescencyjny zielony</t>
  </si>
  <si>
    <t>Zakreślacz fluorescencyjny niebieski</t>
  </si>
  <si>
    <t>Zakreślacz fluorescencyjny żółty</t>
  </si>
  <si>
    <t>Marker permanentny z okrągłą końcówką  czarny</t>
  </si>
  <si>
    <t>Marker permanentny z okrągłą końcówką zielony</t>
  </si>
  <si>
    <t>Marker permanentny z okrągłą końcówką niebieski</t>
  </si>
  <si>
    <t>Marker permanentny z okrągłą końcówką czerwony</t>
  </si>
  <si>
    <t xml:space="preserve">Marker olejowy biały </t>
  </si>
  <si>
    <t>Atrament do piór niebieski</t>
  </si>
  <si>
    <t>Foliopis 0,6 mm czarny.</t>
  </si>
  <si>
    <t>Foliopis 0,6 mm zielony.</t>
  </si>
  <si>
    <t>Foliopis 0,6 mm niebieski.</t>
  </si>
  <si>
    <t>Foliopis 0,6 mm czerwony.</t>
  </si>
  <si>
    <t>Długopis automatyczny, żelowy czarny</t>
  </si>
  <si>
    <t>Długopis automatyczny, żelowy zielony</t>
  </si>
  <si>
    <t>Długopis automatyczny, żelowy niebieski</t>
  </si>
  <si>
    <t>Długopis automatyczny żelowy czerwony</t>
  </si>
  <si>
    <t>Długopis zwykły zamykany czarny</t>
  </si>
  <si>
    <t>Długopis zwykły zamykany zielony</t>
  </si>
  <si>
    <t>Długopis zwykły zamykany niebieski</t>
  </si>
  <si>
    <t>Długopis zwykły zamykany czerwony</t>
  </si>
  <si>
    <t>Długopis typu BIC czarny/20 szt.</t>
  </si>
  <si>
    <t>Długopis typu BIC zielony/20 szt.</t>
  </si>
  <si>
    <t>Długopis typu BIC niebieski/20 szt.</t>
  </si>
  <si>
    <t>Długopis typu BIC czerwony/20 szt.</t>
  </si>
  <si>
    <t xml:space="preserve">Długopis na sprężynce z samoprzylepną podstawką, stojący. </t>
  </si>
  <si>
    <t>Długopis na sprężynce z samoprzylepną podstawką, leżący.</t>
  </si>
  <si>
    <t>Pióro kulkowe 0,3 czarne.</t>
  </si>
  <si>
    <t>Pióro kulkowe 0,3 zielone</t>
  </si>
  <si>
    <t>Pióro kulkowe 0,3 niebieskie</t>
  </si>
  <si>
    <t>Pióro kulkowe 0,3 czerwone</t>
  </si>
  <si>
    <t>Pióro kulkowe 0,5 czarne.</t>
  </si>
  <si>
    <t>Pióro kulkowe 0,5 zielone</t>
  </si>
  <si>
    <t>Pióro kulkowe 0,5 niebieskie</t>
  </si>
  <si>
    <t>Pióro kulkowe 0,5 czerwone</t>
  </si>
  <si>
    <t>Wkłady do długopisu kulkowego SXN-101 JETSTREAM czerwony/12szt</t>
  </si>
  <si>
    <t>Wkłady do długopisu kulkowego SXN-101 JETSTREAM niebieskie/12szt</t>
  </si>
  <si>
    <t>Długopis automatyczne SXN-101 JETSTREAM czerwony.</t>
  </si>
  <si>
    <t>Długopis automatyczny SXN-101 JETSTREAM  niebieski</t>
  </si>
  <si>
    <t>Długopis automatyczny SXN-101 JETSTREAM czarny</t>
  </si>
  <si>
    <t>Długopis automatyczny jednorazowy w gwiazdki fioletowy</t>
  </si>
  <si>
    <t>Długopis automatyczny jednorazowy  w gwiazdki czarny</t>
  </si>
  <si>
    <t>Długopis automatyczny jednorazowy w gwiazdki zielony</t>
  </si>
  <si>
    <t>Długopis automatyczny jednorazowy  w gwiazdki  niebieski</t>
  </si>
  <si>
    <t>Długopis automatyczny jednorazowy  w gwiazdki  czerwony</t>
  </si>
  <si>
    <t>Długopis typu PENTEL BK77 fioletowy</t>
  </si>
  <si>
    <t xml:space="preserve">Długopis typu PENTEL BK77  różowy </t>
  </si>
  <si>
    <t xml:space="preserve">Długopis typu PENTEL BK77 czarny </t>
  </si>
  <si>
    <t>Długopis typu PENTEL BK77 zielony</t>
  </si>
  <si>
    <t>Długopis typu PENTEL BK77 niebieski</t>
  </si>
  <si>
    <t>Długopis typu PENTEL BK77 czerwony</t>
  </si>
  <si>
    <t xml:space="preserve">Wkłady  Pentel typu LRN5  czarne. </t>
  </si>
  <si>
    <t>Wkłady  Pentel typu LRN5 zielone.</t>
  </si>
  <si>
    <t xml:space="preserve">Wkłady Pentel typu LRN5 niebieskie. </t>
  </si>
  <si>
    <t xml:space="preserve">Wkłady  Pentel typu LRN5  czerwone. </t>
  </si>
  <si>
    <t xml:space="preserve">Cienkopis kulkowy typu Pentel BLN75 </t>
  </si>
  <si>
    <t>Cienkopis  kulkowy  typu Pentel BLN105  niebieski</t>
  </si>
  <si>
    <t>Cienkopis  kulkowy  typu Pentel BLN105  czarny</t>
  </si>
  <si>
    <t>Cienkopis z plastikową fibrową końcówką : zielony</t>
  </si>
  <si>
    <t>Cienkopis z plastikową fibrową końcówką niebieski</t>
  </si>
  <si>
    <t>Cienkopis z plastikową fibrową końcówką  czarny</t>
  </si>
  <si>
    <t>Cienkopis z plastikową fibrową końcówką  czerwony</t>
  </si>
  <si>
    <t>Cienkopis kulkowy, z płynnym tuszem zielony</t>
  </si>
  <si>
    <t>Cienkopis kulkowy, z płynnym tuszem: niebieski</t>
  </si>
  <si>
    <t>Cienkopis kulkowy, z płynnym tuszem: czarny</t>
  </si>
  <si>
    <t>Cienkopis kulkowy, z płynnym tuszem czerwony</t>
  </si>
  <si>
    <t>Cienkopis kulkowy typu Pilot PIBX-V5 niebieski</t>
  </si>
  <si>
    <t>Cienkopis kulkowy typu Pilot PIBX-V5  czerwony</t>
  </si>
  <si>
    <t>Cienkopis kulkowy typu Pilot PIBX-V5 zielony</t>
  </si>
  <si>
    <t>Cienkopis kulkowy typu Pilot PIBX-V5 czarny</t>
  </si>
  <si>
    <t>Skorowidz, szyto-klejony A4/96 kart</t>
  </si>
  <si>
    <t xml:space="preserve">Skorowidz na  spirali w linię, A5, </t>
  </si>
  <si>
    <t>Pocztowa książka nadawcza A5</t>
  </si>
  <si>
    <t>Księga korespondencyjna A4/96  k</t>
  </si>
  <si>
    <t>bl.</t>
  </si>
  <si>
    <t>Druk samokopiujący, typ KP, KW, A6/50 k</t>
  </si>
  <si>
    <t>Wkład do segregatora,  kratka A5/50 k kolor</t>
  </si>
  <si>
    <t>Wkład do segregatora, kratka, A4/50 k</t>
  </si>
  <si>
    <t>Kołonotatnik, kratka, A5/80 k</t>
  </si>
  <si>
    <t>Kołonotatnik, kratka A4/80 k</t>
  </si>
  <si>
    <t>Zeszyt,  kratka, A5/96 k</t>
  </si>
  <si>
    <t>Zeszyt, kratka, A5/60 k</t>
  </si>
  <si>
    <t>Zeszyt, kratka A5/32 k</t>
  </si>
  <si>
    <t>Brulion, kratka, A5/96 k</t>
  </si>
  <si>
    <t>Brulion, kratka, A4/96 k</t>
  </si>
  <si>
    <t>Brulion, kratka B5/160 k</t>
  </si>
  <si>
    <t>Blok notatnikowy, kratka, A5/100 k</t>
  </si>
  <si>
    <t>Blok notatnikowy,  kratka A4/100 k</t>
  </si>
  <si>
    <t>Blok techniczny A4/ 10 kartek</t>
  </si>
  <si>
    <t>Blok do flipchartów 65x100, op. 50 kartek, gładki</t>
  </si>
  <si>
    <t>Kostka nieklejona w pojemniku  85x85x80mm, kolory: mix</t>
  </si>
  <si>
    <t>Kostka klejona 85x85x35mm,  biała</t>
  </si>
  <si>
    <t>Bloczek samoprzylepny 102x152mm, op.100 kartek</t>
  </si>
  <si>
    <t>Bloczek samoprzylepny 76x127mm, op.100 kartek</t>
  </si>
  <si>
    <t>Bloczek samoprzylepny 76x76mm, op.100 kartek</t>
  </si>
  <si>
    <t>Bloczek samoprzylepny 76x76 mm,  450 kartek</t>
  </si>
  <si>
    <t>Bloczek samoprzylepny 38x51 mm, op. 3x100 kartek</t>
  </si>
  <si>
    <t>Bloczek samoprzylepny sklejony harmonijkowo 76x76mm, 100 kartek</t>
  </si>
  <si>
    <t>Bateria litowa CR2032 op.1 szt.</t>
  </si>
  <si>
    <t>Bateria litowa CR2025 op.1 szt.</t>
  </si>
  <si>
    <t>Bateria alkaliczna 6LR61 op. 1 szt.</t>
  </si>
  <si>
    <t>Bateria alkaliczna LR20; op. 2 szt.</t>
  </si>
  <si>
    <t>Bateria alkaliczna LR14 op. 2 szt.</t>
  </si>
  <si>
    <t>Bateria alkaliczna AAA LR03 op. 4 szt.</t>
  </si>
  <si>
    <t>Bateria alkaliczna AA  LR06 op. 4 szt.</t>
  </si>
  <si>
    <t>Akumulatorek AA  HR06  2000 mAh  4 szt.</t>
  </si>
  <si>
    <t xml:space="preserve">Akumulatorek  AAA  HR03  800 mAh 4 szt. </t>
  </si>
  <si>
    <t>J.m.</t>
  </si>
  <si>
    <t xml:space="preserve">Pojemnik z metalowej siatki na karteczki </t>
  </si>
  <si>
    <t>Wkład do długopisu typu Pentel BKL77 fioletowy.</t>
  </si>
  <si>
    <t>Wkład do długopisu typu Pentel BKL77 różowy.</t>
  </si>
  <si>
    <t>Wkład do długopisu typu Pentel BKL77 czarny .</t>
  </si>
  <si>
    <t>Wkłady do długopisu kulkowego SXN-101 JETSTREAM  czarne/12szt</t>
  </si>
  <si>
    <t xml:space="preserve">Atrament do piór czarny. </t>
  </si>
  <si>
    <t xml:space="preserve">Atrament do piór czerwony. </t>
  </si>
  <si>
    <t>Naboje typu Waterman czarne/8szt</t>
  </si>
  <si>
    <t>Naboje typu Waterman niebiesko-czarne/8szt</t>
  </si>
  <si>
    <t>Naboje typu Parker niebieskie/5szt.</t>
  </si>
  <si>
    <t>Naboje typu Parker czarne/5szt</t>
  </si>
  <si>
    <t>Naboje typu Pelikan fioletowe/5szt</t>
  </si>
  <si>
    <t>Naboje typu Pelikan czarne/5szt.</t>
  </si>
  <si>
    <t>Naboje typu Pelikan niebieskie/5szt</t>
  </si>
  <si>
    <t>Naboje typu Pelikan granatowe/5szt</t>
  </si>
  <si>
    <t>Naboje typu Pelikan czerwone/5szt</t>
  </si>
  <si>
    <t>Naboje typu Parker granat/5szt</t>
  </si>
  <si>
    <t>Etykiety 105x48 mm/100ark</t>
  </si>
  <si>
    <t>Etykiety 70x30 mm/100ark</t>
  </si>
  <si>
    <t>Etykiety 105x42,3 mm/100ark</t>
  </si>
  <si>
    <t>Folia do drukarek atramentowych A4/50ark</t>
  </si>
  <si>
    <t>Etykiety 48,5x25,4 mm/100ark</t>
  </si>
  <si>
    <t>Etykiety 105x74 mm/100ark</t>
  </si>
  <si>
    <t>Okładki skóropodobne  A4/100szt. Zielone</t>
  </si>
  <si>
    <t>Okładki skóropodobne  A4/100szt. Niebieskie</t>
  </si>
  <si>
    <t>Okładki skóropodobne  A4/100szt. Czarne</t>
  </si>
  <si>
    <t xml:space="preserve">Grzbiety do bindowania 8mm/100 szt.; Kolor: mix </t>
  </si>
  <si>
    <t xml:space="preserve">Grzbiety do bindowania 14mm/100 szt.; Kolor: mix </t>
  </si>
  <si>
    <t xml:space="preserve">Grzbiety do bindowania16mm/100 szt.; Kolor: mix </t>
  </si>
  <si>
    <t xml:space="preserve">Grzbiety do bindowania 5mm/100 szt.; Kolor: mix </t>
  </si>
  <si>
    <t xml:space="preserve">Grzbiety do bindowania 25mm/50 szt.; Kolor: mix </t>
  </si>
  <si>
    <t xml:space="preserve">Grzbiety do bindowania 19-20mm/100 szt.; Kolor: mix </t>
  </si>
  <si>
    <t>Koperty bąbelkowa A 95x165/10szt</t>
  </si>
  <si>
    <t>Koperty bąbelkowa B 115x215/10szt</t>
  </si>
  <si>
    <t>Koperty bąbelkowa D 175x265/10szt.</t>
  </si>
  <si>
    <t>Koperty bąbelkowa E 215x265/10szt</t>
  </si>
  <si>
    <t>Koperty bąbelkowa F 215x340/10szt</t>
  </si>
  <si>
    <t>Koperty bąbelkowa C 145x215/10szt.</t>
  </si>
  <si>
    <t>Koperty bąbelkowa G 225x340/10szt</t>
  </si>
  <si>
    <t>Koperta bąbelkowa H 270x360/10szt</t>
  </si>
  <si>
    <t>Koperta bąbelkowa K 350x470/10szt</t>
  </si>
  <si>
    <t>Koperty B4 HK brązowe/10szt</t>
  </si>
  <si>
    <t>Koperty bąbelkowa I 300x440/10szt</t>
  </si>
  <si>
    <t xml:space="preserve">Koperty bezpieczne B4 białe/100szt </t>
  </si>
  <si>
    <t xml:space="preserve">Koperty C4 HK białe/10szt </t>
  </si>
  <si>
    <t xml:space="preserve">Koperty C6 SK białe/10szt </t>
  </si>
  <si>
    <t>Koperty C5 HK białe/10szt</t>
  </si>
  <si>
    <t>Koperty DL z okienkiem lewym SK białe/1000szt</t>
  </si>
  <si>
    <t>Koperty format DL HK białe/10szt</t>
  </si>
  <si>
    <t>Klej w taśmie 8mmx10m</t>
  </si>
  <si>
    <t>Taśma klejąca, przezroczysta 19 mm x 33 m</t>
  </si>
  <si>
    <t>Taśma ostrzegawcza biało-czerwona 80 mmx100mb</t>
  </si>
  <si>
    <t>Taśma pakowa transparentna 48x60</t>
  </si>
  <si>
    <t>Taśma pakowa brązowa 48x60</t>
  </si>
  <si>
    <t>Taśma naprawcza srebrna 50x50</t>
  </si>
  <si>
    <t xml:space="preserve">Koszulka groszek A4/25szt z klapką </t>
  </si>
  <si>
    <t>Koszulka na katalogi z klapką A4/10szt.</t>
  </si>
  <si>
    <t>Klipy do dokumentów 15 mm/12szt</t>
  </si>
  <si>
    <t>Zakładki indeksujące 20x50mm</t>
  </si>
  <si>
    <t>Podkładka antypoślizgowa na biurko ≥60x40 cm</t>
  </si>
  <si>
    <t>Podkładka antypoślizgowa pod mysz, podpórka żelowa pod nadgarstek</t>
  </si>
  <si>
    <t xml:space="preserve">Podkładka z klipem A5. </t>
  </si>
  <si>
    <t xml:space="preserve">Podkładka z klipem A4 </t>
  </si>
  <si>
    <t>Wkład do długopisu typu Pentel BKL77 niebieski</t>
  </si>
  <si>
    <t>Wkład do długopisu typu Pentel BKL77 czerwony.</t>
  </si>
  <si>
    <t>Wkład do długopisu typu Pentel BKL77 zielony</t>
  </si>
  <si>
    <t>zamowienia@amad.pl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</si>
</sst>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m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2"/>
      <color theme="1"/>
      <name val="Cambria"/>
      <family val="1"/>
      <charset val="1"/>
    </font>
    <font>
      <sz val="12"/>
      <name val="Cambria"/>
      <family val="1"/>
      <charset val="1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4" fillId="0" borderId="0" applyNumberFormat="0" applyFill="0" applyBorder="0" applyAlignment="0" applyProtection="0"/>
    <xf numFmtId="0" fontId="25" fillId="0" borderId="0"/>
    <xf numFmtId="44" fontId="26" fillId="0" borderId="0" applyFont="0" applyFill="0" applyBorder="0" applyAlignment="0" applyProtection="0"/>
  </cellStyleXfs>
  <cellXfs count="1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0" fillId="0" borderId="0" xfId="1"/>
    <xf numFmtId="0" fontId="0" fillId="2" borderId="4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4" borderId="0" xfId="0" applyFill="1"/>
    <xf numFmtId="0" fontId="0" fillId="0" borderId="0" xfId="0" quotePrefix="1"/>
    <xf numFmtId="0" fontId="0" fillId="4" borderId="0" xfId="0" quotePrefix="1" applyFill="1"/>
    <xf numFmtId="0" fontId="4" fillId="0" borderId="0" xfId="0" applyFont="1"/>
    <xf numFmtId="0" fontId="0" fillId="0" borderId="0" xfId="0" applyAlignment="1">
      <alignment horizontal="center"/>
    </xf>
    <xf numFmtId="0" fontId="18" fillId="0" borderId="0" xfId="0" applyFont="1" applyProtection="1">
      <protection locked="0"/>
    </xf>
    <xf numFmtId="0" fontId="19" fillId="4" borderId="0" xfId="0" applyFont="1" applyFill="1" applyAlignment="1" applyProtection="1">
      <alignment horizontal="left" wrapText="1"/>
      <protection locked="0"/>
    </xf>
    <xf numFmtId="0" fontId="21" fillId="5" borderId="2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64" fontId="3" fillId="0" borderId="24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vertical="center"/>
    </xf>
    <xf numFmtId="0" fontId="18" fillId="0" borderId="22" xfId="3" applyFont="1" applyBorder="1" applyAlignment="1" applyProtection="1">
      <alignment horizontal="center" vertical="center"/>
    </xf>
    <xf numFmtId="0" fontId="19" fillId="4" borderId="22" xfId="0" applyFont="1" applyFill="1" applyBorder="1" applyAlignment="1" applyProtection="1">
      <alignment horizontal="center" vertical="center" wrapText="1"/>
    </xf>
    <xf numFmtId="2" fontId="18" fillId="4" borderId="22" xfId="3" applyNumberFormat="1" applyFont="1" applyFill="1" applyBorder="1" applyAlignment="1" applyProtection="1">
      <alignment horizontal="center" vertical="center" wrapText="1"/>
    </xf>
    <xf numFmtId="0" fontId="23" fillId="0" borderId="21" xfId="0" applyFont="1" applyBorder="1" applyAlignment="1" applyProtection="1">
      <alignment horizontal="center" vertical="center" wrapText="1"/>
    </xf>
    <xf numFmtId="0" fontId="24" fillId="5" borderId="19" xfId="0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 applyProtection="1">
      <alignment horizontal="center" vertical="center" wrapText="1"/>
    </xf>
    <xf numFmtId="0" fontId="22" fillId="4" borderId="21" xfId="0" applyFont="1" applyFill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44" fontId="20" fillId="0" borderId="19" xfId="4" applyFont="1" applyBorder="1" applyAlignment="1" applyProtection="1">
      <alignment vertical="center" wrapText="1"/>
    </xf>
    <xf numFmtId="44" fontId="20" fillId="0" borderId="19" xfId="4" applyFont="1" applyBorder="1" applyAlignment="1" applyProtection="1">
      <alignment vertical="center" wrapText="1"/>
      <protection locked="0"/>
    </xf>
    <xf numFmtId="44" fontId="18" fillId="4" borderId="0" xfId="4" applyFont="1" applyFill="1" applyProtection="1">
      <protection locked="0"/>
    </xf>
    <xf numFmtId="0" fontId="18" fillId="0" borderId="19" xfId="0" applyFont="1" applyBorder="1" applyAlignment="1" applyProtection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 wrapText="1"/>
    </xf>
    <xf numFmtId="164" fontId="3" fillId="0" borderId="1" xfId="4" applyNumberFormat="1" applyFont="1" applyFill="1" applyBorder="1" applyAlignment="1">
      <alignment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left" vertical="center"/>
    </xf>
    <xf numFmtId="0" fontId="7" fillId="4" borderId="0" xfId="0" quotePrefix="1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left" vertical="center"/>
    </xf>
    <xf numFmtId="0" fontId="14" fillId="4" borderId="0" xfId="2" quotePrefix="1" applyFill="1" applyBorder="1" applyAlignment="1" applyProtection="1">
      <alignment horizontal="left" vertical="center"/>
    </xf>
    <xf numFmtId="0" fontId="4" fillId="0" borderId="0" xfId="0" applyFont="1" applyProtection="1"/>
    <xf numFmtId="0" fontId="0" fillId="0" borderId="0" xfId="0" applyBorder="1" applyProtection="1"/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wrapText="1"/>
    </xf>
    <xf numFmtId="165" fontId="6" fillId="0" borderId="0" xfId="0" applyNumberFormat="1" applyFont="1" applyAlignment="1" applyProtection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1" xfId="0" quotePrefix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left" vertical="center" wrapText="1"/>
    </xf>
    <xf numFmtId="44" fontId="12" fillId="3" borderId="0" xfId="4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</cellXfs>
  <cellStyles count="5">
    <cellStyle name="Hiperłącze" xfId="2" builtinId="8"/>
    <cellStyle name="Normalny" xfId="0" builtinId="0"/>
    <cellStyle name="Normalny 2" xfId="1" xr:uid="{00000000-0005-0000-0000-000002000000}"/>
    <cellStyle name="Normalny_Arkusz1" xfId="3" xr:uid="{CDBF2A07-3E16-4C28-AFA0-02352E8FC0E5}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Normal="100" zoomScaleSheetLayoutView="100" workbookViewId="0">
      <selection activeCell="D22" sqref="D22:H23"/>
    </sheetView>
  </sheetViews>
  <sheetFormatPr defaultRowHeight="14.4" x14ac:dyDescent="0.3"/>
  <cols>
    <col min="1" max="1" width="4.5546875" customWidth="1"/>
    <col min="2" max="2" width="3.6640625" customWidth="1"/>
    <col min="3" max="3" width="29.109375" customWidth="1"/>
    <col min="4" max="4" width="22.21875" customWidth="1"/>
    <col min="5" max="5" width="9.6640625" style="1" customWidth="1"/>
    <col min="6" max="6" width="4.77734375" style="1" customWidth="1"/>
    <col min="7" max="7" width="6.6640625" style="2" customWidth="1"/>
    <col min="8" max="8" width="17.88671875" customWidth="1"/>
    <col min="9" max="9" width="9.109375" hidden="1" customWidth="1"/>
  </cols>
  <sheetData>
    <row r="1" spans="1:13" x14ac:dyDescent="0.3">
      <c r="A1" s="71"/>
      <c r="B1" s="71"/>
      <c r="C1" s="71"/>
      <c r="D1" s="71"/>
      <c r="E1" s="5"/>
      <c r="F1" s="5"/>
      <c r="G1" s="68">
        <f ca="1">NOW()</f>
        <v>46057.441187962962</v>
      </c>
      <c r="H1" s="68"/>
    </row>
    <row r="2" spans="1:13" ht="5.0999999999999996" customHeight="1" x14ac:dyDescent="0.3">
      <c r="A2" s="71"/>
      <c r="B2" s="71"/>
      <c r="C2" s="71"/>
      <c r="D2" s="71"/>
      <c r="E2" s="71"/>
      <c r="F2" s="71"/>
      <c r="G2" s="71"/>
      <c r="H2" s="71"/>
    </row>
    <row r="3" spans="1:13" ht="15" customHeight="1" x14ac:dyDescent="0.3">
      <c r="A3" s="69" t="s">
        <v>2</v>
      </c>
      <c r="B3" s="69"/>
      <c r="C3" s="69"/>
      <c r="D3" s="76"/>
      <c r="E3" s="77"/>
      <c r="F3" s="78"/>
      <c r="G3" s="77"/>
      <c r="H3" s="79"/>
    </row>
    <row r="4" spans="1:13" ht="5.0999999999999996" customHeight="1" x14ac:dyDescent="0.3">
      <c r="A4" s="70"/>
      <c r="B4" s="70"/>
      <c r="C4" s="70"/>
      <c r="D4" s="70"/>
      <c r="E4" s="70"/>
      <c r="F4" s="70"/>
      <c r="G4" s="70"/>
      <c r="H4" s="70"/>
    </row>
    <row r="5" spans="1:13" x14ac:dyDescent="0.3">
      <c r="A5" s="69" t="s">
        <v>3</v>
      </c>
      <c r="B5" s="69"/>
      <c r="C5" s="69"/>
      <c r="D5" s="72"/>
      <c r="E5" s="73"/>
      <c r="F5" s="74"/>
      <c r="G5" s="73"/>
      <c r="H5" s="75"/>
    </row>
    <row r="6" spans="1:13" ht="5.0999999999999996" customHeight="1" x14ac:dyDescent="0.3">
      <c r="A6" s="45"/>
      <c r="B6" s="45"/>
      <c r="C6" s="45"/>
      <c r="D6" s="46"/>
      <c r="E6" s="46"/>
      <c r="F6" s="46"/>
      <c r="G6" s="46"/>
      <c r="H6" s="46"/>
    </row>
    <row r="7" spans="1:13" x14ac:dyDescent="0.3">
      <c r="A7" s="69" t="s">
        <v>27</v>
      </c>
      <c r="B7" s="69"/>
      <c r="C7" s="69"/>
      <c r="D7" s="72"/>
      <c r="E7" s="73"/>
      <c r="F7" s="74"/>
      <c r="G7" s="73"/>
      <c r="H7" s="75"/>
    </row>
    <row r="8" spans="1:13" s="7" customFormat="1" ht="4.8" customHeight="1" x14ac:dyDescent="0.3">
      <c r="A8" s="47"/>
      <c r="B8" s="47"/>
      <c r="C8" s="47"/>
      <c r="D8" s="48"/>
      <c r="E8" s="49"/>
      <c r="F8" s="49"/>
      <c r="G8" s="49"/>
      <c r="H8" s="49"/>
      <c r="M8" s="9"/>
    </row>
    <row r="9" spans="1:13" ht="23.4" customHeight="1" x14ac:dyDescent="0.3">
      <c r="A9" s="84" t="s">
        <v>18</v>
      </c>
      <c r="B9" s="85"/>
      <c r="C9" s="86"/>
      <c r="D9" s="80" t="s">
        <v>21</v>
      </c>
      <c r="E9" s="81"/>
      <c r="F9" s="82"/>
      <c r="G9" s="81"/>
      <c r="H9" s="83"/>
      <c r="M9" s="8" t="s">
        <v>17</v>
      </c>
    </row>
    <row r="10" spans="1:13" ht="17.399999999999999" customHeight="1" x14ac:dyDescent="0.3">
      <c r="A10" s="87" t="s">
        <v>19</v>
      </c>
      <c r="B10" s="87"/>
      <c r="C10" s="87"/>
      <c r="D10" s="50"/>
      <c r="E10" s="67" t="s">
        <v>22</v>
      </c>
      <c r="F10" s="67"/>
      <c r="G10" s="67"/>
      <c r="H10" s="67"/>
      <c r="I10" s="10"/>
      <c r="M10" s="8"/>
    </row>
    <row r="11" spans="1:13" ht="11.4" customHeight="1" x14ac:dyDescent="0.3">
      <c r="A11" s="64" t="s">
        <v>20</v>
      </c>
      <c r="B11" s="64"/>
      <c r="C11" s="64"/>
      <c r="D11" s="50"/>
      <c r="E11" s="65" t="s">
        <v>15</v>
      </c>
      <c r="F11" s="65"/>
      <c r="G11" s="66"/>
      <c r="H11" s="66"/>
      <c r="I11" s="51"/>
      <c r="M11" s="8"/>
    </row>
    <row r="12" spans="1:13" ht="12" customHeight="1" x14ac:dyDescent="0.3">
      <c r="A12" s="64"/>
      <c r="B12" s="64"/>
      <c r="C12" s="64"/>
      <c r="D12" s="46"/>
      <c r="E12" s="65" t="s">
        <v>16</v>
      </c>
      <c r="F12" s="65"/>
      <c r="G12" s="65"/>
      <c r="H12" s="65"/>
      <c r="I12" s="65"/>
    </row>
    <row r="13" spans="1:13" ht="11.4" customHeight="1" x14ac:dyDescent="0.3">
      <c r="A13" s="52"/>
      <c r="B13" s="52"/>
      <c r="C13" s="52"/>
      <c r="D13" s="52"/>
      <c r="E13" s="114" t="s">
        <v>428</v>
      </c>
      <c r="F13" s="114"/>
      <c r="G13" s="114"/>
      <c r="H13" s="114"/>
      <c r="I13" s="114"/>
    </row>
    <row r="14" spans="1:13" ht="6" customHeight="1" x14ac:dyDescent="0.3">
      <c r="A14" s="52"/>
      <c r="B14" s="52"/>
      <c r="C14" s="52"/>
      <c r="D14" s="52"/>
      <c r="E14" s="53"/>
      <c r="F14" s="53"/>
      <c r="G14" s="53"/>
      <c r="H14" s="53"/>
      <c r="I14" s="53"/>
    </row>
    <row r="15" spans="1:13" ht="10.8" customHeight="1" x14ac:dyDescent="0.3">
      <c r="A15" s="54"/>
      <c r="B15" s="54"/>
      <c r="C15" s="54"/>
      <c r="D15" s="54"/>
      <c r="E15" s="54"/>
      <c r="F15" s="63" t="s">
        <v>23</v>
      </c>
      <c r="G15" s="63"/>
      <c r="H15" s="63"/>
      <c r="I15" s="55"/>
    </row>
    <row r="16" spans="1:13" ht="10.8" customHeight="1" x14ac:dyDescent="0.3">
      <c r="A16" s="54"/>
      <c r="B16" s="54"/>
      <c r="C16" s="54"/>
      <c r="D16" s="54"/>
      <c r="E16" s="54"/>
      <c r="F16" s="63" t="s">
        <v>24</v>
      </c>
      <c r="G16" s="63"/>
      <c r="H16" s="63"/>
      <c r="I16" s="55"/>
    </row>
    <row r="17" spans="1:9" ht="13.2" customHeight="1" x14ac:dyDescent="0.3">
      <c r="A17" s="63" t="s">
        <v>4</v>
      </c>
      <c r="B17" s="63"/>
      <c r="C17" s="63"/>
      <c r="D17" s="63"/>
      <c r="E17" s="63"/>
      <c r="F17" s="63"/>
      <c r="G17" s="63"/>
      <c r="H17" s="63"/>
      <c r="I17" s="55"/>
    </row>
    <row r="18" spans="1:9" ht="27.6" customHeight="1" x14ac:dyDescent="0.3">
      <c r="A18" s="98" t="s">
        <v>25</v>
      </c>
      <c r="B18" s="98"/>
      <c r="C18" s="98"/>
      <c r="D18" s="98"/>
      <c r="E18" s="98"/>
      <c r="F18" s="98"/>
      <c r="G18" s="98"/>
      <c r="H18" s="98"/>
      <c r="I18" s="55"/>
    </row>
    <row r="19" spans="1:9" ht="5.0999999999999996" customHeight="1" x14ac:dyDescent="0.3">
      <c r="A19" s="97"/>
      <c r="B19" s="97"/>
      <c r="C19" s="97"/>
      <c r="D19" s="97"/>
      <c r="E19" s="97"/>
      <c r="F19" s="97"/>
      <c r="G19" s="97"/>
      <c r="H19" s="97"/>
      <c r="I19" s="55"/>
    </row>
    <row r="20" spans="1:9" ht="30" customHeight="1" x14ac:dyDescent="0.3">
      <c r="A20" s="99" t="s">
        <v>5</v>
      </c>
      <c r="B20" s="99"/>
      <c r="C20" s="99"/>
      <c r="D20" s="100" t="s">
        <v>9</v>
      </c>
      <c r="E20" s="101"/>
      <c r="F20" s="102"/>
      <c r="G20" s="101"/>
      <c r="H20" s="103"/>
      <c r="I20" s="55"/>
    </row>
    <row r="21" spans="1:9" ht="5.0999999999999996" customHeight="1" x14ac:dyDescent="0.3">
      <c r="A21" s="56"/>
      <c r="B21" s="56"/>
      <c r="C21" s="57"/>
      <c r="D21" s="46"/>
      <c r="E21" s="46"/>
      <c r="F21" s="46"/>
      <c r="G21" s="46"/>
      <c r="H21" s="46"/>
      <c r="I21" s="55"/>
    </row>
    <row r="22" spans="1:9" ht="19.2" customHeight="1" x14ac:dyDescent="0.3">
      <c r="A22" s="104" t="s">
        <v>6</v>
      </c>
      <c r="B22" s="104"/>
      <c r="C22" s="104"/>
      <c r="D22" s="105"/>
      <c r="E22" s="106"/>
      <c r="F22" s="106"/>
      <c r="G22" s="106"/>
      <c r="H22" s="107"/>
    </row>
    <row r="23" spans="1:9" ht="19.2" customHeight="1" x14ac:dyDescent="0.3">
      <c r="A23" s="104"/>
      <c r="B23" s="104"/>
      <c r="C23" s="104"/>
      <c r="D23" s="108"/>
      <c r="E23" s="109"/>
      <c r="F23" s="109"/>
      <c r="G23" s="109"/>
      <c r="H23" s="110"/>
    </row>
    <row r="24" spans="1:9" ht="5.0999999999999996" customHeight="1" x14ac:dyDescent="0.3">
      <c r="A24" s="6"/>
      <c r="B24" s="6"/>
      <c r="C24" s="6"/>
      <c r="E24"/>
      <c r="F24"/>
      <c r="G24" s="11"/>
    </row>
    <row r="25" spans="1:9" ht="18.600000000000001" customHeight="1" x14ac:dyDescent="0.3">
      <c r="A25" s="104" t="s">
        <v>13</v>
      </c>
      <c r="B25" s="104"/>
      <c r="C25" s="112"/>
      <c r="D25" s="111"/>
      <c r="E25" s="111"/>
      <c r="F25" s="111"/>
      <c r="G25" s="111"/>
      <c r="H25" s="111"/>
    </row>
    <row r="26" spans="1:9" ht="18.600000000000001" customHeight="1" x14ac:dyDescent="0.3">
      <c r="A26" s="104"/>
      <c r="B26" s="104"/>
      <c r="C26" s="112"/>
      <c r="D26" s="111"/>
      <c r="E26" s="111"/>
      <c r="F26" s="111"/>
      <c r="G26" s="111"/>
      <c r="H26" s="111"/>
    </row>
    <row r="27" spans="1:9" ht="5.0999999999999996" customHeight="1" thickBot="1" x14ac:dyDescent="0.35">
      <c r="E27"/>
      <c r="F27"/>
      <c r="G27" s="11"/>
    </row>
    <row r="28" spans="1:9" ht="51.75" customHeight="1" x14ac:dyDescent="0.3">
      <c r="A28" s="41" t="s">
        <v>10</v>
      </c>
      <c r="B28" s="94" t="s">
        <v>0</v>
      </c>
      <c r="C28" s="95"/>
      <c r="D28" s="96"/>
      <c r="E28" s="19" t="s">
        <v>12</v>
      </c>
      <c r="F28" s="19" t="s">
        <v>361</v>
      </c>
      <c r="G28" s="20" t="s">
        <v>1</v>
      </c>
      <c r="H28" s="21" t="s">
        <v>14</v>
      </c>
    </row>
    <row r="29" spans="1:9" ht="25.05" customHeight="1" x14ac:dyDescent="0.3">
      <c r="A29" s="22"/>
      <c r="B29" s="60" t="str">
        <f>IF(A29="","← Proszę podać kod produktu. Kody znajdziesz w arkuszu Asortyment",
IFERROR(
INDEX(Asortyment!B:B,MATCH(A29,Asortyment!A:A,0)),
"⚠ Nieprawidłowy kod"
))</f>
        <v>← Proszę podać kod produktu. Kody znajdziesz w arkuszu Asortyment</v>
      </c>
      <c r="C29" s="61"/>
      <c r="D29" s="62"/>
      <c r="E29" s="43" t="str">
        <f>IFERROR(
INDEX(Asortyment!C:C,MATCH(A29,Asortyment!A:A,0)),
""
)</f>
        <v/>
      </c>
      <c r="F29" s="24" t="str">
        <f>IF(A29=""," ",
IFERROR(
INDEX(Asortyment!D:D,MATCH(A29,Asortyment!A:A,0)),
"⚠"
))</f>
        <v xml:space="preserve"> </v>
      </c>
      <c r="G29" s="4"/>
      <c r="H29" s="42" t="str">
        <f>IF(OR(E29="",G29=""),"",E29*G29)</f>
        <v/>
      </c>
    </row>
    <row r="30" spans="1:9" ht="25.05" customHeight="1" x14ac:dyDescent="0.3">
      <c r="A30" s="23"/>
      <c r="B30" s="60" t="str">
        <f>IF(A30="","← Proszę podać kod produktu. Kody znajdziesz w arkuszu Asortyment",
IFERROR(
INDEX(Asortyment!B:B,MATCH(A30,Asortyment!A:A,0)),
"⚠ Nieprawidłowy kod"
))</f>
        <v>← Proszę podać kod produktu. Kody znajdziesz w arkuszu Asortyment</v>
      </c>
      <c r="C30" s="61"/>
      <c r="D30" s="62"/>
      <c r="E30" s="43" t="str">
        <f>IFERROR(
INDEX(Asortyment!C:C,MATCH(A30,Asortyment!A:A,0)),
""
)</f>
        <v/>
      </c>
      <c r="F30" s="24" t="str">
        <f>IF(A30=""," ",
IFERROR(
INDEX(Asortyment!D:D,MATCH(A30,Asortyment!A:A,0)),
"⚠"
))</f>
        <v xml:space="preserve"> </v>
      </c>
      <c r="G30" s="4"/>
      <c r="H30" s="42" t="str">
        <f t="shared" ref="H30:H39" si="0">IF(OR(E30="",G30=""),"",E30*G30)</f>
        <v/>
      </c>
    </row>
    <row r="31" spans="1:9" ht="25.05" customHeight="1" x14ac:dyDescent="0.3">
      <c r="A31" s="23"/>
      <c r="B31" s="60" t="str">
        <f>IF(A31="","← Proszę podać kod produktu. Kody znajdziesz w arkuszu Asortyment",
IFERROR(
INDEX(Asortyment!B:B,MATCH(A31,Asortyment!A:A,0)),
"⚠ Nieprawidłowy kod"
))</f>
        <v>← Proszę podać kod produktu. Kody znajdziesz w arkuszu Asortyment</v>
      </c>
      <c r="C31" s="61"/>
      <c r="D31" s="62"/>
      <c r="E31" s="43" t="str">
        <f>IFERROR(
INDEX(Asortyment!C:C,MATCH(A31,Asortyment!A:A,0)),
""
)</f>
        <v/>
      </c>
      <c r="F31" s="24" t="str">
        <f>IF(A31=""," ",
IFERROR(
INDEX(Asortyment!D:D,MATCH(A31,Asortyment!A:A,0)),
"⚠"
))</f>
        <v xml:space="preserve"> </v>
      </c>
      <c r="G31" s="4"/>
      <c r="H31" s="42" t="str">
        <f t="shared" si="0"/>
        <v/>
      </c>
    </row>
    <row r="32" spans="1:9" ht="25.05" customHeight="1" x14ac:dyDescent="0.3">
      <c r="A32" s="23"/>
      <c r="B32" s="60" t="str">
        <f>IF(A32="","← Proszę podać kod produktu. Kody znajdziesz w arkuszu Asortyment",
IFERROR(
INDEX(Asortyment!B:B,MATCH(A32,Asortyment!A:A,0)),
"⚠ Nieprawidłowy kod"
))</f>
        <v>← Proszę podać kod produktu. Kody znajdziesz w arkuszu Asortyment</v>
      </c>
      <c r="C32" s="61"/>
      <c r="D32" s="62"/>
      <c r="E32" s="43" t="str">
        <f>IFERROR(
INDEX(Asortyment!C:C,MATCH(A32,Asortyment!A:A,0)),
""
)</f>
        <v/>
      </c>
      <c r="F32" s="24" t="str">
        <f>IF(A32=""," ",
IFERROR(
INDEX(Asortyment!D:D,MATCH(A32,Asortyment!A:A,0)),
"⚠"
))</f>
        <v xml:space="preserve"> </v>
      </c>
      <c r="G32" s="4"/>
      <c r="H32" s="42" t="str">
        <f t="shared" si="0"/>
        <v/>
      </c>
    </row>
    <row r="33" spans="1:8" ht="25.05" customHeight="1" x14ac:dyDescent="0.3">
      <c r="A33" s="44"/>
      <c r="B33" s="60" t="str">
        <f>IF(A33="","← Proszę podać kod produktu. Kody znajdziesz w arkuszu Asortyment",
IFERROR(
INDEX(Asortyment!B:B,MATCH(A33,Asortyment!A:A,0)),
"⚠ Nieprawidłowy kod"
))</f>
        <v>← Proszę podać kod produktu. Kody znajdziesz w arkuszu Asortyment</v>
      </c>
      <c r="C33" s="61"/>
      <c r="D33" s="62"/>
      <c r="E33" s="43" t="str">
        <f>IFERROR(
INDEX(Asortyment!C:C,MATCH(A33,Asortyment!A:A,0)),
""
)</f>
        <v/>
      </c>
      <c r="F33" s="24" t="str">
        <f>IF(A33=""," ",
IFERROR(
INDEX(Asortyment!D:D,MATCH(A33,Asortyment!A:A,0)),
"⚠"
))</f>
        <v xml:space="preserve"> </v>
      </c>
      <c r="G33" s="4"/>
      <c r="H33" s="42" t="str">
        <f t="shared" si="0"/>
        <v/>
      </c>
    </row>
    <row r="34" spans="1:8" ht="25.05" customHeight="1" x14ac:dyDescent="0.3">
      <c r="A34" s="23"/>
      <c r="B34" s="60" t="str">
        <f>IF(A34="","← Proszę podać kod produktu. Kody znajdziesz w arkuszu Asortyment",
IFERROR(
INDEX(Asortyment!B:B,MATCH(A34,Asortyment!A:A,0)),
"⚠ Nieprawidłowy kod"
))</f>
        <v>← Proszę podać kod produktu. Kody znajdziesz w arkuszu Asortyment</v>
      </c>
      <c r="C34" s="61"/>
      <c r="D34" s="62"/>
      <c r="E34" s="43" t="str">
        <f>IFERROR(
INDEX(Asortyment!C:C,MATCH(A34,Asortyment!A:A,0)),
""
)</f>
        <v/>
      </c>
      <c r="F34" s="24" t="str">
        <f>IF(A34=""," ",
IFERROR(
INDEX(Asortyment!D:D,MATCH(A34,Asortyment!A:A,0)),
"⚠"
))</f>
        <v xml:space="preserve"> </v>
      </c>
      <c r="G34" s="4"/>
      <c r="H34" s="42" t="str">
        <f t="shared" si="0"/>
        <v/>
      </c>
    </row>
    <row r="35" spans="1:8" ht="25.05" customHeight="1" x14ac:dyDescent="0.3">
      <c r="A35" s="23"/>
      <c r="B35" s="60" t="str">
        <f>IF(A35="","← Proszę podać kod produktu. Kody znajdziesz w arkuszu Asortyment",
IFERROR(
INDEX(Asortyment!B:B,MATCH(A35,Asortyment!A:A,0)),
"⚠ Nieprawidłowy kod"
))</f>
        <v>← Proszę podać kod produktu. Kody znajdziesz w arkuszu Asortyment</v>
      </c>
      <c r="C35" s="61"/>
      <c r="D35" s="62"/>
      <c r="E35" s="43" t="str">
        <f>IFERROR(
INDEX(Asortyment!C:C,MATCH(A35,Asortyment!A:A,0)),
""
)</f>
        <v/>
      </c>
      <c r="F35" s="24" t="str">
        <f>IF(A35=""," ",
IFERROR(
INDEX(Asortyment!D:D,MATCH(A35,Asortyment!A:A,0)),
"⚠"
))</f>
        <v xml:space="preserve"> </v>
      </c>
      <c r="G35" s="4"/>
      <c r="H35" s="42" t="str">
        <f t="shared" si="0"/>
        <v/>
      </c>
    </row>
    <row r="36" spans="1:8" ht="25.05" customHeight="1" x14ac:dyDescent="0.3">
      <c r="A36" s="23"/>
      <c r="B36" s="60" t="str">
        <f>IF(A36="","← Proszę podać kod produktu. Kody znajdziesz w arkuszu Asortyment",
IFERROR(
INDEX(Asortyment!B:B,MATCH(A36,Asortyment!A:A,0)),
"⚠ Nieprawidłowy kod"
))</f>
        <v>← Proszę podać kod produktu. Kody znajdziesz w arkuszu Asortyment</v>
      </c>
      <c r="C36" s="61"/>
      <c r="D36" s="62"/>
      <c r="E36" s="43" t="str">
        <f>IFERROR(
INDEX(Asortyment!C:C,MATCH(A36,Asortyment!A:A,0)),
""
)</f>
        <v/>
      </c>
      <c r="F36" s="24" t="str">
        <f>IF(A36=""," ",
IFERROR(
INDEX(Asortyment!D:D,MATCH(A36,Asortyment!A:A,0)),
"⚠"
))</f>
        <v xml:space="preserve"> </v>
      </c>
      <c r="G36" s="4"/>
      <c r="H36" s="42" t="str">
        <f t="shared" si="0"/>
        <v/>
      </c>
    </row>
    <row r="37" spans="1:8" ht="25.05" customHeight="1" x14ac:dyDescent="0.3">
      <c r="A37" s="23"/>
      <c r="B37" s="60" t="str">
        <f>IF(A37="","← Proszę podać kod produktu. Kody znajdziesz w arkuszu Asortyment",
IFERROR(
INDEX(Asortyment!B:B,MATCH(A37,Asortyment!A:A,0)),
"⚠ Nieprawidłowy kod"
))</f>
        <v>← Proszę podać kod produktu. Kody znajdziesz w arkuszu Asortyment</v>
      </c>
      <c r="C37" s="61"/>
      <c r="D37" s="62"/>
      <c r="E37" s="43" t="str">
        <f>IFERROR(
INDEX(Asortyment!C:C,MATCH(A37,Asortyment!A:A,0)),
""
)</f>
        <v/>
      </c>
      <c r="F37" s="24" t="str">
        <f>IF(A37=""," ",
IFERROR(
INDEX(Asortyment!D:D,MATCH(A37,Asortyment!A:A,0)),
"⚠"
))</f>
        <v xml:space="preserve"> </v>
      </c>
      <c r="G37" s="4"/>
      <c r="H37" s="42" t="str">
        <f t="shared" si="0"/>
        <v/>
      </c>
    </row>
    <row r="38" spans="1:8" ht="25.05" customHeight="1" x14ac:dyDescent="0.3">
      <c r="A38" s="23"/>
      <c r="B38" s="60" t="str">
        <f>IF(A38="","← Proszę podać kod produktu. Kody znajdziesz w arkuszu Asortyment",
IFERROR(
INDEX(Asortyment!B:B,MATCH(A38,Asortyment!A:A,0)),
"⚠ Nieprawidłowy kod"
))</f>
        <v>← Proszę podać kod produktu. Kody znajdziesz w arkuszu Asortyment</v>
      </c>
      <c r="C38" s="61"/>
      <c r="D38" s="62"/>
      <c r="E38" s="43" t="str">
        <f>IFERROR(
INDEX(Asortyment!C:C,MATCH(A38,Asortyment!A:A,0)),
""
)</f>
        <v/>
      </c>
      <c r="F38" s="24" t="str">
        <f>IF(A38=""," ",
IFERROR(
INDEX(Asortyment!D:D,MATCH(A38,Asortyment!A:A,0)),
"⚠"
))</f>
        <v xml:space="preserve"> </v>
      </c>
      <c r="G38" s="4"/>
      <c r="H38" s="42" t="str">
        <f t="shared" si="0"/>
        <v/>
      </c>
    </row>
    <row r="39" spans="1:8" ht="25.05" customHeight="1" x14ac:dyDescent="0.3">
      <c r="A39" s="23"/>
      <c r="B39" s="60" t="str">
        <f>IF(A39="","← Proszę podać kod produktu. Kody znajdziesz w arkuszu Asortyment",
IFERROR(
INDEX(Asortyment!B:B,MATCH(A39,Asortyment!A:A,0)),
"⚠ Nieprawidłowy kod"
))</f>
        <v>← Proszę podać kod produktu. Kody znajdziesz w arkuszu Asortyment</v>
      </c>
      <c r="C39" s="61"/>
      <c r="D39" s="62"/>
      <c r="E39" s="43" t="str">
        <f>IFERROR(
INDEX(Asortyment!C:C,MATCH(A39,Asortyment!A:A,0)),
""
)</f>
        <v/>
      </c>
      <c r="F39" s="24" t="str">
        <f>IF(A39=""," ",
IFERROR(
INDEX(Asortyment!D:D,MATCH(A39,Asortyment!A:A,0)),
"⚠"
))</f>
        <v xml:space="preserve"> </v>
      </c>
      <c r="G39" s="4"/>
      <c r="H39" s="42" t="str">
        <f t="shared" si="0"/>
        <v/>
      </c>
    </row>
    <row r="40" spans="1:8" ht="25.05" customHeight="1" x14ac:dyDescent="0.3">
      <c r="A40" s="22"/>
      <c r="B40" s="60" t="str">
        <f>IF(A40="","← Proszę podać kod produktu. Kody znajdziesz w arkuszu Asortyment",
IFERROR(
INDEX(Asortyment!B:B,MATCH(A40,Asortyment!A:A,0)),
"⚠ Nieprawidłowy kod"
))</f>
        <v>← Proszę podać kod produktu. Kody znajdziesz w arkuszu Asortyment</v>
      </c>
      <c r="C40" s="61"/>
      <c r="D40" s="62"/>
      <c r="E40" s="43" t="str">
        <f>IFERROR(
INDEX(Asortyment!C:C,MATCH(A40,Asortyment!A:A,0)),
""
)</f>
        <v/>
      </c>
      <c r="F40" s="24" t="str">
        <f>IF(A40=""," ",
IFERROR(
INDEX(Asortyment!D:D,MATCH(A40,Asortyment!A:A,0)),
"⚠"
))</f>
        <v xml:space="preserve"> </v>
      </c>
      <c r="G40" s="4"/>
      <c r="H40" s="42" t="str">
        <f>IF(OR(E40="",G40=""),"",E40*G40)</f>
        <v/>
      </c>
    </row>
    <row r="41" spans="1:8" ht="25.05" customHeight="1" x14ac:dyDescent="0.3">
      <c r="A41" s="23"/>
      <c r="B41" s="60" t="str">
        <f>IF(A41="","← Proszę podać kod produktu. Kody znajdziesz w arkuszu Asortyment",
IFERROR(
INDEX(Asortyment!B:B,MATCH(A41,Asortyment!A:A,0)),
"⚠ Nieprawidłowy kod"
))</f>
        <v>← Proszę podać kod produktu. Kody znajdziesz w arkuszu Asortyment</v>
      </c>
      <c r="C41" s="61"/>
      <c r="D41" s="62"/>
      <c r="E41" s="43" t="str">
        <f>IFERROR(
INDEX(Asortyment!C:C,MATCH(A41,Asortyment!A:A,0)),
""
)</f>
        <v/>
      </c>
      <c r="F41" s="24" t="str">
        <f>IF(A41=""," ",
IFERROR(
INDEX(Asortyment!D:D,MATCH(A41,Asortyment!A:A,0)),
"⚠"
))</f>
        <v xml:space="preserve"> </v>
      </c>
      <c r="G41" s="4"/>
      <c r="H41" s="42" t="str">
        <f t="shared" ref="H41:H50" si="1">IF(OR(E41="",G41=""),"",E41*G41)</f>
        <v/>
      </c>
    </row>
    <row r="42" spans="1:8" ht="25.05" customHeight="1" x14ac:dyDescent="0.3">
      <c r="A42" s="23"/>
      <c r="B42" s="60" t="str">
        <f>IF(A42="","← Proszę podać kod produktu. Kody znajdziesz w arkuszu Asortyment",
IFERROR(
INDEX(Asortyment!B:B,MATCH(A42,Asortyment!A:A,0)),
"⚠ Nieprawidłowy kod"
))</f>
        <v>← Proszę podać kod produktu. Kody znajdziesz w arkuszu Asortyment</v>
      </c>
      <c r="C42" s="61"/>
      <c r="D42" s="62"/>
      <c r="E42" s="43" t="str">
        <f>IFERROR(
INDEX(Asortyment!C:C,MATCH(A42,Asortyment!A:A,0)),
""
)</f>
        <v/>
      </c>
      <c r="F42" s="24" t="str">
        <f>IF(A42=""," ",
IFERROR(
INDEX(Asortyment!D:D,MATCH(A42,Asortyment!A:A,0)),
"⚠"
))</f>
        <v xml:space="preserve"> </v>
      </c>
      <c r="G42" s="4"/>
      <c r="H42" s="42" t="str">
        <f t="shared" si="1"/>
        <v/>
      </c>
    </row>
    <row r="43" spans="1:8" ht="25.05" customHeight="1" x14ac:dyDescent="0.3">
      <c r="A43" s="23"/>
      <c r="B43" s="60" t="str">
        <f>IF(A43="","← Proszę podać kod produktu. Kody znajdziesz w arkuszu Asortyment",
IFERROR(
INDEX(Asortyment!B:B,MATCH(A43,Asortyment!A:A,0)),
"⚠ Nieprawidłowy kod"
))</f>
        <v>← Proszę podać kod produktu. Kody znajdziesz w arkuszu Asortyment</v>
      </c>
      <c r="C43" s="61"/>
      <c r="D43" s="62"/>
      <c r="E43" s="43" t="str">
        <f>IFERROR(
INDEX(Asortyment!C:C,MATCH(A43,Asortyment!A:A,0)),
""
)</f>
        <v/>
      </c>
      <c r="F43" s="24" t="str">
        <f>IF(A43=""," ",
IFERROR(
INDEX(Asortyment!D:D,MATCH(A43,Asortyment!A:A,0)),
"⚠"
))</f>
        <v xml:space="preserve"> </v>
      </c>
      <c r="G43" s="4"/>
      <c r="H43" s="42" t="str">
        <f t="shared" si="1"/>
        <v/>
      </c>
    </row>
    <row r="44" spans="1:8" ht="25.05" customHeight="1" x14ac:dyDescent="0.3">
      <c r="A44" s="44"/>
      <c r="B44" s="60" t="str">
        <f>IF(A44="","← Proszę podać kod produktu. Kody znajdziesz w arkuszu Asortyment",
IFERROR(
INDEX(Asortyment!B:B,MATCH(A44,Asortyment!A:A,0)),
"⚠ Nieprawidłowy kod"
))</f>
        <v>← Proszę podać kod produktu. Kody znajdziesz w arkuszu Asortyment</v>
      </c>
      <c r="C44" s="61"/>
      <c r="D44" s="62"/>
      <c r="E44" s="43" t="str">
        <f>IFERROR(
INDEX(Asortyment!C:C,MATCH(A44,Asortyment!A:A,0)),
""
)</f>
        <v/>
      </c>
      <c r="F44" s="24" t="str">
        <f>IF(A44=""," ",
IFERROR(
INDEX(Asortyment!D:D,MATCH(A44,Asortyment!A:A,0)),
"⚠"
))</f>
        <v xml:space="preserve"> </v>
      </c>
      <c r="G44" s="4"/>
      <c r="H44" s="42" t="str">
        <f t="shared" si="1"/>
        <v/>
      </c>
    </row>
    <row r="45" spans="1:8" ht="25.05" customHeight="1" x14ac:dyDescent="0.3">
      <c r="A45" s="23"/>
      <c r="B45" s="60" t="str">
        <f>IF(A45="","← Proszę podać kod produktu. Kody znajdziesz w arkuszu Asortyment",
IFERROR(
INDEX(Asortyment!B:B,MATCH(A45,Asortyment!A:A,0)),
"⚠ Nieprawidłowy kod"
))</f>
        <v>← Proszę podać kod produktu. Kody znajdziesz w arkuszu Asortyment</v>
      </c>
      <c r="C45" s="61"/>
      <c r="D45" s="62"/>
      <c r="E45" s="43" t="str">
        <f>IFERROR(
INDEX(Asortyment!C:C,MATCH(A45,Asortyment!A:A,0)),
""
)</f>
        <v/>
      </c>
      <c r="F45" s="24" t="str">
        <f>IF(A45=""," ",
IFERROR(
INDEX(Asortyment!D:D,MATCH(A45,Asortyment!A:A,0)),
"⚠"
))</f>
        <v xml:space="preserve"> </v>
      </c>
      <c r="G45" s="4"/>
      <c r="H45" s="42" t="str">
        <f t="shared" si="1"/>
        <v/>
      </c>
    </row>
    <row r="46" spans="1:8" ht="25.05" customHeight="1" x14ac:dyDescent="0.3">
      <c r="A46" s="23"/>
      <c r="B46" s="60" t="str">
        <f>IF(A46="","← Proszę podać kod produktu. Kody znajdziesz w arkuszu Asortyment",
IFERROR(
INDEX(Asortyment!B:B,MATCH(A46,Asortyment!A:A,0)),
"⚠ Nieprawidłowy kod"
))</f>
        <v>← Proszę podać kod produktu. Kody znajdziesz w arkuszu Asortyment</v>
      </c>
      <c r="C46" s="61"/>
      <c r="D46" s="62"/>
      <c r="E46" s="43" t="str">
        <f>IFERROR(
INDEX(Asortyment!C:C,MATCH(A46,Asortyment!A:A,0)),
""
)</f>
        <v/>
      </c>
      <c r="F46" s="24" t="str">
        <f>IF(A46=""," ",
IFERROR(
INDEX(Asortyment!D:D,MATCH(A46,Asortyment!A:A,0)),
"⚠"
))</f>
        <v xml:space="preserve"> </v>
      </c>
      <c r="G46" s="4"/>
      <c r="H46" s="42" t="str">
        <f t="shared" si="1"/>
        <v/>
      </c>
    </row>
    <row r="47" spans="1:8" ht="25.05" customHeight="1" x14ac:dyDescent="0.3">
      <c r="A47" s="23"/>
      <c r="B47" s="60" t="str">
        <f>IF(A47="","← Proszę podać kod produktu. Kody znajdziesz w arkuszu Asortyment",
IFERROR(
INDEX(Asortyment!B:B,MATCH(A47,Asortyment!A:A,0)),
"⚠ Nieprawidłowy kod"
))</f>
        <v>← Proszę podać kod produktu. Kody znajdziesz w arkuszu Asortyment</v>
      </c>
      <c r="C47" s="61"/>
      <c r="D47" s="62"/>
      <c r="E47" s="43" t="str">
        <f>IFERROR(
INDEX(Asortyment!C:C,MATCH(A47,Asortyment!A:A,0)),
""
)</f>
        <v/>
      </c>
      <c r="F47" s="24" t="str">
        <f>IF(A47=""," ",
IFERROR(
INDEX(Asortyment!D:D,MATCH(A47,Asortyment!A:A,0)),
"⚠"
))</f>
        <v xml:space="preserve"> </v>
      </c>
      <c r="G47" s="4"/>
      <c r="H47" s="42" t="str">
        <f t="shared" si="1"/>
        <v/>
      </c>
    </row>
    <row r="48" spans="1:8" ht="25.05" customHeight="1" x14ac:dyDescent="0.3">
      <c r="A48" s="23"/>
      <c r="B48" s="60" t="str">
        <f>IF(A48="","← Proszę podać kod produktu. Kody znajdziesz w arkuszu Asortyment",
IFERROR(
INDEX(Asortyment!B:B,MATCH(A48,Asortyment!A:A,0)),
"⚠ Nieprawidłowy kod"
))</f>
        <v>← Proszę podać kod produktu. Kody znajdziesz w arkuszu Asortyment</v>
      </c>
      <c r="C48" s="61"/>
      <c r="D48" s="62"/>
      <c r="E48" s="43" t="str">
        <f>IFERROR(
INDEX(Asortyment!C:C,MATCH(A48,Asortyment!A:A,0)),
""
)</f>
        <v/>
      </c>
      <c r="F48" s="24" t="str">
        <f>IF(A48=""," ",
IFERROR(
INDEX(Asortyment!D:D,MATCH(A48,Asortyment!A:A,0)),
"⚠"
))</f>
        <v xml:space="preserve"> </v>
      </c>
      <c r="G48" s="4"/>
      <c r="H48" s="42" t="str">
        <f t="shared" si="1"/>
        <v/>
      </c>
    </row>
    <row r="49" spans="1:8" ht="25.05" customHeight="1" x14ac:dyDescent="0.3">
      <c r="A49" s="23"/>
      <c r="B49" s="60" t="str">
        <f>IF(A49="","← Proszę podać kod produktu. Kody znajdziesz w arkuszu Asortyment",
IFERROR(
INDEX(Asortyment!B:B,MATCH(A49,Asortyment!A:A,0)),
"⚠ Nieprawidłowy kod"
))</f>
        <v>← Proszę podać kod produktu. Kody znajdziesz w arkuszu Asortyment</v>
      </c>
      <c r="C49" s="61"/>
      <c r="D49" s="62"/>
      <c r="E49" s="43" t="str">
        <f>IFERROR(
INDEX(Asortyment!C:C,MATCH(A49,Asortyment!A:A,0)),
""
)</f>
        <v/>
      </c>
      <c r="F49" s="24" t="str">
        <f>IF(A49=""," ",
IFERROR(
INDEX(Asortyment!D:D,MATCH(A49,Asortyment!A:A,0)),
"⚠"
))</f>
        <v xml:space="preserve"> </v>
      </c>
      <c r="G49" s="4"/>
      <c r="H49" s="42" t="str">
        <f t="shared" si="1"/>
        <v/>
      </c>
    </row>
    <row r="50" spans="1:8" ht="25.05" customHeight="1" x14ac:dyDescent="0.3">
      <c r="A50" s="23"/>
      <c r="B50" s="60" t="str">
        <f>IF(A50="","← Proszę podać kod produktu. Kody znajdziesz w arkuszu Asortyment",
IFERROR(
INDEX(Asortyment!B:B,MATCH(A50,Asortyment!A:A,0)),
"⚠ Nieprawidłowy kod"
))</f>
        <v>← Proszę podać kod produktu. Kody znajdziesz w arkuszu Asortyment</v>
      </c>
      <c r="C50" s="61"/>
      <c r="D50" s="62"/>
      <c r="E50" s="43" t="str">
        <f>IFERROR(
INDEX(Asortyment!C:C,MATCH(A50,Asortyment!A:A,0)),
""
)</f>
        <v/>
      </c>
      <c r="F50" s="24" t="str">
        <f>IF(A50=""," ",
IFERROR(
INDEX(Asortyment!D:D,MATCH(A50,Asortyment!A:A,0)),
"⚠"
))</f>
        <v xml:space="preserve"> </v>
      </c>
      <c r="G50" s="4"/>
      <c r="H50" s="42" t="str">
        <f t="shared" si="1"/>
        <v/>
      </c>
    </row>
    <row r="51" spans="1:8" ht="25.05" customHeight="1" x14ac:dyDescent="0.3">
      <c r="A51" s="22"/>
      <c r="B51" s="60" t="str">
        <f>IF(A51="","← Proszę podać kod produktu. Kody znajdziesz w arkuszu Asortyment",
IFERROR(
INDEX(Asortyment!B:B,MATCH(A51,Asortyment!A:A,0)),
"⚠ Nieprawidłowy kod"
))</f>
        <v>← Proszę podać kod produktu. Kody znajdziesz w arkuszu Asortyment</v>
      </c>
      <c r="C51" s="61"/>
      <c r="D51" s="62"/>
      <c r="E51" s="43" t="str">
        <f>IFERROR(
INDEX(Asortyment!C:C,MATCH(A51,Asortyment!A:A,0)),
""
)</f>
        <v/>
      </c>
      <c r="F51" s="24" t="str">
        <f>IF(A51=""," ",
IFERROR(
INDEX(Asortyment!D:D,MATCH(A51,Asortyment!A:A,0)),
"⚠"
))</f>
        <v xml:space="preserve"> </v>
      </c>
      <c r="G51" s="4"/>
      <c r="H51" s="42" t="str">
        <f>IF(OR(E51="",G51=""),"",E51*G51)</f>
        <v/>
      </c>
    </row>
    <row r="52" spans="1:8" ht="25.05" customHeight="1" x14ac:dyDescent="0.3">
      <c r="A52" s="23"/>
      <c r="B52" s="60" t="str">
        <f>IF(A52="","← Proszę podać kod produktu. Kody znajdziesz w arkuszu Asortyment",
IFERROR(
INDEX(Asortyment!B:B,MATCH(A52,Asortyment!A:A,0)),
"⚠ Nieprawidłowy kod"
))</f>
        <v>← Proszę podać kod produktu. Kody znajdziesz w arkuszu Asortyment</v>
      </c>
      <c r="C52" s="61"/>
      <c r="D52" s="62"/>
      <c r="E52" s="43" t="str">
        <f>IFERROR(
INDEX(Asortyment!C:C,MATCH(A52,Asortyment!A:A,0)),
""
)</f>
        <v/>
      </c>
      <c r="F52" s="24" t="str">
        <f>IF(A52=""," ",
IFERROR(
INDEX(Asortyment!D:D,MATCH(A52,Asortyment!A:A,0)),
"⚠"
))</f>
        <v xml:space="preserve"> </v>
      </c>
      <c r="G52" s="4"/>
      <c r="H52" s="42" t="str">
        <f t="shared" ref="H52:H61" si="2">IF(OR(E52="",G52=""),"",E52*G52)</f>
        <v/>
      </c>
    </row>
    <row r="53" spans="1:8" ht="25.05" customHeight="1" x14ac:dyDescent="0.3">
      <c r="A53" s="23"/>
      <c r="B53" s="60" t="str">
        <f>IF(A53="","← Proszę podać kod produktu. Kody znajdziesz w arkuszu Asortyment",
IFERROR(
INDEX(Asortyment!B:B,MATCH(A53,Asortyment!A:A,0)),
"⚠ Nieprawidłowy kod"
))</f>
        <v>← Proszę podać kod produktu. Kody znajdziesz w arkuszu Asortyment</v>
      </c>
      <c r="C53" s="61"/>
      <c r="D53" s="62"/>
      <c r="E53" s="43" t="str">
        <f>IFERROR(
INDEX(Asortyment!C:C,MATCH(A53,Asortyment!A:A,0)),
""
)</f>
        <v/>
      </c>
      <c r="F53" s="24" t="str">
        <f>IF(A53=""," ",
IFERROR(
INDEX(Asortyment!D:D,MATCH(A53,Asortyment!A:A,0)),
"⚠"
))</f>
        <v xml:space="preserve"> </v>
      </c>
      <c r="G53" s="4"/>
      <c r="H53" s="42" t="str">
        <f t="shared" si="2"/>
        <v/>
      </c>
    </row>
    <row r="54" spans="1:8" ht="25.05" customHeight="1" x14ac:dyDescent="0.3">
      <c r="A54" s="23"/>
      <c r="B54" s="60" t="str">
        <f>IF(A54="","← Proszę podać kod produktu. Kody znajdziesz w arkuszu Asortyment",
IFERROR(
INDEX(Asortyment!B:B,MATCH(A54,Asortyment!A:A,0)),
"⚠ Nieprawidłowy kod"
))</f>
        <v>← Proszę podać kod produktu. Kody znajdziesz w arkuszu Asortyment</v>
      </c>
      <c r="C54" s="61"/>
      <c r="D54" s="62"/>
      <c r="E54" s="43" t="str">
        <f>IFERROR(
INDEX(Asortyment!C:C,MATCH(A54,Asortyment!A:A,0)),
""
)</f>
        <v/>
      </c>
      <c r="F54" s="24" t="str">
        <f>IF(A54=""," ",
IFERROR(
INDEX(Asortyment!D:D,MATCH(A54,Asortyment!A:A,0)),
"⚠"
))</f>
        <v xml:space="preserve"> </v>
      </c>
      <c r="G54" s="4"/>
      <c r="H54" s="42" t="str">
        <f t="shared" si="2"/>
        <v/>
      </c>
    </row>
    <row r="55" spans="1:8" ht="25.05" customHeight="1" x14ac:dyDescent="0.3">
      <c r="A55" s="44"/>
      <c r="B55" s="60" t="str">
        <f>IF(A55="","← Proszę podać kod produktu. Kody znajdziesz w arkuszu Asortyment",
IFERROR(
INDEX(Asortyment!B:B,MATCH(A55,Asortyment!A:A,0)),
"⚠ Nieprawidłowy kod"
))</f>
        <v>← Proszę podać kod produktu. Kody znajdziesz w arkuszu Asortyment</v>
      </c>
      <c r="C55" s="61"/>
      <c r="D55" s="62"/>
      <c r="E55" s="43" t="str">
        <f>IFERROR(
INDEX(Asortyment!C:C,MATCH(A55,Asortyment!A:A,0)),
""
)</f>
        <v/>
      </c>
      <c r="F55" s="24" t="str">
        <f>IF(A55=""," ",
IFERROR(
INDEX(Asortyment!D:D,MATCH(A55,Asortyment!A:A,0)),
"⚠"
))</f>
        <v xml:space="preserve"> </v>
      </c>
      <c r="G55" s="4"/>
      <c r="H55" s="42" t="str">
        <f t="shared" si="2"/>
        <v/>
      </c>
    </row>
    <row r="56" spans="1:8" ht="25.05" customHeight="1" x14ac:dyDescent="0.3">
      <c r="A56" s="23"/>
      <c r="B56" s="60" t="str">
        <f>IF(A56="","← Proszę podać kod produktu. Kody znajdziesz w arkuszu Asortyment",
IFERROR(
INDEX(Asortyment!B:B,MATCH(A56,Asortyment!A:A,0)),
"⚠ Nieprawidłowy kod"
))</f>
        <v>← Proszę podać kod produktu. Kody znajdziesz w arkuszu Asortyment</v>
      </c>
      <c r="C56" s="61"/>
      <c r="D56" s="62"/>
      <c r="E56" s="43" t="str">
        <f>IFERROR(
INDEX(Asortyment!C:C,MATCH(A56,Asortyment!A:A,0)),
""
)</f>
        <v/>
      </c>
      <c r="F56" s="24" t="str">
        <f>IF(A56=""," ",
IFERROR(
INDEX(Asortyment!D:D,MATCH(A56,Asortyment!A:A,0)),
"⚠"
))</f>
        <v xml:space="preserve"> </v>
      </c>
      <c r="G56" s="4"/>
      <c r="H56" s="42" t="str">
        <f t="shared" si="2"/>
        <v/>
      </c>
    </row>
    <row r="57" spans="1:8" ht="25.05" customHeight="1" x14ac:dyDescent="0.3">
      <c r="A57" s="23"/>
      <c r="B57" s="60" t="str">
        <f>IF(A57="","← Proszę podać kod produktu. Kody znajdziesz w arkuszu Asortyment",
IFERROR(
INDEX(Asortyment!B:B,MATCH(A57,Asortyment!A:A,0)),
"⚠ Nieprawidłowy kod"
))</f>
        <v>← Proszę podać kod produktu. Kody znajdziesz w arkuszu Asortyment</v>
      </c>
      <c r="C57" s="61"/>
      <c r="D57" s="62"/>
      <c r="E57" s="43" t="str">
        <f>IFERROR(
INDEX(Asortyment!C:C,MATCH(A57,Asortyment!A:A,0)),
""
)</f>
        <v/>
      </c>
      <c r="F57" s="24" t="str">
        <f>IF(A57=""," ",
IFERROR(
INDEX(Asortyment!D:D,MATCH(A57,Asortyment!A:A,0)),
"⚠"
))</f>
        <v xml:space="preserve"> </v>
      </c>
      <c r="G57" s="4"/>
      <c r="H57" s="42" t="str">
        <f t="shared" si="2"/>
        <v/>
      </c>
    </row>
    <row r="58" spans="1:8" ht="25.05" customHeight="1" x14ac:dyDescent="0.3">
      <c r="A58" s="23"/>
      <c r="B58" s="60" t="str">
        <f>IF(A58="","← Proszę podać kod produktu. Kody znajdziesz w arkuszu Asortyment",
IFERROR(
INDEX(Asortyment!B:B,MATCH(A58,Asortyment!A:A,0)),
"⚠ Nieprawidłowy kod"
))</f>
        <v>← Proszę podać kod produktu. Kody znajdziesz w arkuszu Asortyment</v>
      </c>
      <c r="C58" s="61"/>
      <c r="D58" s="62"/>
      <c r="E58" s="43" t="str">
        <f>IFERROR(
INDEX(Asortyment!C:C,MATCH(A58,Asortyment!A:A,0)),
""
)</f>
        <v/>
      </c>
      <c r="F58" s="24" t="str">
        <f>IF(A58=""," ",
IFERROR(
INDEX(Asortyment!D:D,MATCH(A58,Asortyment!A:A,0)),
"⚠"
))</f>
        <v xml:space="preserve"> </v>
      </c>
      <c r="G58" s="4"/>
      <c r="H58" s="42" t="str">
        <f t="shared" si="2"/>
        <v/>
      </c>
    </row>
    <row r="59" spans="1:8" ht="25.05" customHeight="1" x14ac:dyDescent="0.3">
      <c r="A59" s="23"/>
      <c r="B59" s="60" t="str">
        <f>IF(A59="","← Proszę podać kod produktu. Kody znajdziesz w arkuszu Asortyment",
IFERROR(
INDEX(Asortyment!B:B,MATCH(A59,Asortyment!A:A,0)),
"⚠ Nieprawidłowy kod"
))</f>
        <v>← Proszę podać kod produktu. Kody znajdziesz w arkuszu Asortyment</v>
      </c>
      <c r="C59" s="61"/>
      <c r="D59" s="62"/>
      <c r="E59" s="43" t="str">
        <f>IFERROR(
INDEX(Asortyment!C:C,MATCH(A59,Asortyment!A:A,0)),
""
)</f>
        <v/>
      </c>
      <c r="F59" s="24" t="str">
        <f>IF(A59=""," ",
IFERROR(
INDEX(Asortyment!D:D,MATCH(A59,Asortyment!A:A,0)),
"⚠"
))</f>
        <v xml:space="preserve"> </v>
      </c>
      <c r="G59" s="4"/>
      <c r="H59" s="42" t="str">
        <f t="shared" si="2"/>
        <v/>
      </c>
    </row>
    <row r="60" spans="1:8" ht="25.05" customHeight="1" x14ac:dyDescent="0.3">
      <c r="A60" s="23"/>
      <c r="B60" s="60" t="str">
        <f>IF(A60="","← Proszę podać kod produktu. Kody znajdziesz w arkuszu Asortyment",
IFERROR(
INDEX(Asortyment!B:B,MATCH(A60,Asortyment!A:A,0)),
"⚠ Nieprawidłowy kod"
))</f>
        <v>← Proszę podać kod produktu. Kody znajdziesz w arkuszu Asortyment</v>
      </c>
      <c r="C60" s="61"/>
      <c r="D60" s="62"/>
      <c r="E60" s="43" t="str">
        <f>IFERROR(
INDEX(Asortyment!C:C,MATCH(A60,Asortyment!A:A,0)),
""
)</f>
        <v/>
      </c>
      <c r="F60" s="24" t="str">
        <f>IF(A60=""," ",
IFERROR(
INDEX(Asortyment!D:D,MATCH(A60,Asortyment!A:A,0)),
"⚠"
))</f>
        <v xml:space="preserve"> </v>
      </c>
      <c r="G60" s="4"/>
      <c r="H60" s="42" t="str">
        <f t="shared" si="2"/>
        <v/>
      </c>
    </row>
    <row r="61" spans="1:8" ht="25.05" customHeight="1" x14ac:dyDescent="0.3">
      <c r="A61" s="23"/>
      <c r="B61" s="60" t="str">
        <f>IF(A61="","← Proszę podać kod produktu. Kody znajdziesz w arkuszu Asortyment",
IFERROR(
INDEX(Asortyment!B:B,MATCH(A61,Asortyment!A:A,0)),
"⚠ Nieprawidłowy kod"
))</f>
        <v>← Proszę podać kod produktu. Kody znajdziesz w arkuszu Asortyment</v>
      </c>
      <c r="C61" s="61"/>
      <c r="D61" s="62"/>
      <c r="E61" s="43" t="str">
        <f>IFERROR(
INDEX(Asortyment!C:C,MATCH(A61,Asortyment!A:A,0)),
""
)</f>
        <v/>
      </c>
      <c r="F61" s="24" t="str">
        <f>IF(A61=""," ",
IFERROR(
INDEX(Asortyment!D:D,MATCH(A61,Asortyment!A:A,0)),
"⚠"
))</f>
        <v xml:space="preserve"> </v>
      </c>
      <c r="G61" s="4"/>
      <c r="H61" s="42" t="str">
        <f t="shared" si="2"/>
        <v/>
      </c>
    </row>
    <row r="62" spans="1:8" ht="25.05" customHeight="1" x14ac:dyDescent="0.3">
      <c r="A62" s="22"/>
      <c r="B62" s="60" t="str">
        <f>IF(A62="","← Proszę podać kod produktu. Kody znajdziesz w arkuszu Asortyment",
IFERROR(
INDEX(Asortyment!B:B,MATCH(A62,Asortyment!A:A,0)),
"⚠ Nieprawidłowy kod"
))</f>
        <v>← Proszę podać kod produktu. Kody znajdziesz w arkuszu Asortyment</v>
      </c>
      <c r="C62" s="61"/>
      <c r="D62" s="62"/>
      <c r="E62" s="43" t="str">
        <f>IFERROR(
INDEX(Asortyment!C:C,MATCH(A62,Asortyment!A:A,0)),
""
)</f>
        <v/>
      </c>
      <c r="F62" s="24" t="str">
        <f>IF(A62=""," ",
IFERROR(
INDEX(Asortyment!D:D,MATCH(A62,Asortyment!A:A,0)),
"⚠"
))</f>
        <v xml:space="preserve"> </v>
      </c>
      <c r="G62" s="4"/>
      <c r="H62" s="42" t="str">
        <f>IF(OR(E62="",G62=""),"",E62*G62)</f>
        <v/>
      </c>
    </row>
    <row r="63" spans="1:8" ht="25.05" customHeight="1" x14ac:dyDescent="0.3">
      <c r="A63" s="23"/>
      <c r="B63" s="60" t="str">
        <f>IF(A63="","← Proszę podać kod produktu. Kody znajdziesz w arkuszu Asortyment",
IFERROR(
INDEX(Asortyment!B:B,MATCH(A63,Asortyment!A:A,0)),
"⚠ Nieprawidłowy kod"
))</f>
        <v>← Proszę podać kod produktu. Kody znajdziesz w arkuszu Asortyment</v>
      </c>
      <c r="C63" s="61"/>
      <c r="D63" s="62"/>
      <c r="E63" s="43" t="str">
        <f>IFERROR(
INDEX(Asortyment!C:C,MATCH(A63,Asortyment!A:A,0)),
""
)</f>
        <v/>
      </c>
      <c r="F63" s="24" t="str">
        <f>IF(A63=""," ",
IFERROR(
INDEX(Asortyment!D:D,MATCH(A63,Asortyment!A:A,0)),
"⚠"
))</f>
        <v xml:space="preserve"> </v>
      </c>
      <c r="G63" s="4"/>
      <c r="H63" s="42" t="str">
        <f t="shared" ref="H63:H65" si="3">IF(OR(E63="",G63=""),"",E63*G63)</f>
        <v/>
      </c>
    </row>
    <row r="64" spans="1:8" ht="25.05" customHeight="1" x14ac:dyDescent="0.3">
      <c r="A64" s="23"/>
      <c r="B64" s="60" t="str">
        <f>IF(A64="","← Proszę podać kod produktu. Kody znajdziesz w arkuszu Asortyment",
IFERROR(
INDEX(Asortyment!B:B,MATCH(A64,Asortyment!A:A,0)),
"⚠ Nieprawidłowy kod"
))</f>
        <v>← Proszę podać kod produktu. Kody znajdziesz w arkuszu Asortyment</v>
      </c>
      <c r="C64" s="61"/>
      <c r="D64" s="62"/>
      <c r="E64" s="43" t="str">
        <f>IFERROR(
INDEX(Asortyment!C:C,MATCH(A64,Asortyment!A:A,0)),
""
)</f>
        <v/>
      </c>
      <c r="F64" s="24" t="str">
        <f>IF(A64=""," ",
IFERROR(
INDEX(Asortyment!D:D,MATCH(A64,Asortyment!A:A,0)),
"⚠"
))</f>
        <v xml:space="preserve"> </v>
      </c>
      <c r="G64" s="4"/>
      <c r="H64" s="42" t="str">
        <f t="shared" si="3"/>
        <v/>
      </c>
    </row>
    <row r="65" spans="1:8" ht="25.05" customHeight="1" x14ac:dyDescent="0.3">
      <c r="A65" s="59"/>
      <c r="B65" s="60" t="str">
        <f>IF(A65="","← Proszę podać kod produktu. Kody znajdziesz w arkuszu Asortyment",
IFERROR(
INDEX(Asortyment!B:B,MATCH(A65,Asortyment!A:A,0)),
"⚠ Nieprawidłowy kod"
))</f>
        <v>← Proszę podać kod produktu. Kody znajdziesz w arkuszu Asortyment</v>
      </c>
      <c r="C65" s="61"/>
      <c r="D65" s="62"/>
      <c r="E65" s="43" t="str">
        <f>IFERROR(
INDEX(Asortyment!C:C,MATCH(A65,Asortyment!A:A,0)),
""
)</f>
        <v/>
      </c>
      <c r="F65" s="24" t="str">
        <f>IF(A65=""," ",
IFERROR(
INDEX(Asortyment!D:D,MATCH(A65,Asortyment!A:A,0)),
"⚠"
))</f>
        <v xml:space="preserve"> </v>
      </c>
      <c r="G65" s="4"/>
      <c r="H65" s="42" t="str">
        <f t="shared" si="3"/>
        <v/>
      </c>
    </row>
    <row r="66" spans="1:8" ht="25.05" customHeight="1" thickBot="1" x14ac:dyDescent="0.35">
      <c r="A66" s="91" t="s">
        <v>8</v>
      </c>
      <c r="B66" s="92"/>
      <c r="C66" s="92"/>
      <c r="D66" s="92"/>
      <c r="E66" s="92"/>
      <c r="F66" s="92"/>
      <c r="G66" s="93"/>
      <c r="H66" s="25">
        <f>SUM(H29:H65)</f>
        <v>0</v>
      </c>
    </row>
    <row r="67" spans="1:8" ht="25.05" customHeight="1" x14ac:dyDescent="0.3"/>
    <row r="68" spans="1:8" ht="25.05" customHeight="1" x14ac:dyDescent="0.3">
      <c r="E68" s="90"/>
      <c r="F68" s="90"/>
      <c r="G68" s="90"/>
      <c r="H68" s="90"/>
    </row>
    <row r="69" spans="1:8" ht="25.05" customHeight="1" x14ac:dyDescent="0.3">
      <c r="B69" s="88" t="s">
        <v>7</v>
      </c>
      <c r="C69" s="88"/>
      <c r="D69" s="89" t="s">
        <v>11</v>
      </c>
      <c r="E69" s="89"/>
      <c r="F69" s="89"/>
      <c r="G69" s="89"/>
      <c r="H69" s="89"/>
    </row>
    <row r="70" spans="1:8" ht="25.05" customHeight="1" x14ac:dyDescent="0.3">
      <c r="H70" s="58"/>
    </row>
    <row r="71" spans="1:8" ht="25.05" customHeight="1" x14ac:dyDescent="0.3"/>
    <row r="72" spans="1:8" ht="25.05" customHeight="1" x14ac:dyDescent="0.3"/>
  </sheetData>
  <sheetProtection algorithmName="SHA-512" hashValue="E60ypkVJlaZ8y+8UxgEdW7R8j4yG2FFlME83DRSaNlWxMhWzkWpxgKhtysxxQELWg/aOBL3IcGN7qr159/ZYnQ==" saltValue="cpkymmqC2fERlxJPfsp6hw==" spinCount="100000" sheet="1" selectLockedCells="1"/>
  <customSheetViews>
    <customSheetView guid="{719BC932-D796-4057-A468-D5AEFEB41011}" showPageBreaks="1" showGridLines="0" printArea="1" hiddenColumns="1">
      <selection activeCell="A19" sqref="A19"/>
      <pageMargins left="0.23622047244094491" right="0.23622047244094491" top="0.74803149606299213" bottom="0.74803149606299213" header="0.31496062992125984" footer="0.31496062992125984"/>
      <pageSetup paperSize="9" orientation="portrait" r:id="rId1"/>
    </customSheetView>
  </customSheetViews>
  <mergeCells count="71">
    <mergeCell ref="D25:H26"/>
    <mergeCell ref="A25:C26"/>
    <mergeCell ref="A19:H19"/>
    <mergeCell ref="A18:H18"/>
    <mergeCell ref="A20:C20"/>
    <mergeCell ref="D20:H20"/>
    <mergeCell ref="A22:C23"/>
    <mergeCell ref="D22:H23"/>
    <mergeCell ref="B69:C69"/>
    <mergeCell ref="D69:H69"/>
    <mergeCell ref="E68:H68"/>
    <mergeCell ref="A66:G66"/>
    <mergeCell ref="B28:D28"/>
    <mergeCell ref="B29:D29"/>
    <mergeCell ref="B30:D30"/>
    <mergeCell ref="B32:D32"/>
    <mergeCell ref="B31:D31"/>
    <mergeCell ref="B39:D39"/>
    <mergeCell ref="B38:D38"/>
    <mergeCell ref="B37:D37"/>
    <mergeCell ref="B36:D36"/>
    <mergeCell ref="B33:D33"/>
    <mergeCell ref="B34:D34"/>
    <mergeCell ref="B35:D35"/>
    <mergeCell ref="E10:H10"/>
    <mergeCell ref="G1:H1"/>
    <mergeCell ref="A5:C5"/>
    <mergeCell ref="A3:C3"/>
    <mergeCell ref="A4:H4"/>
    <mergeCell ref="A2:H2"/>
    <mergeCell ref="D5:H5"/>
    <mergeCell ref="D3:H3"/>
    <mergeCell ref="A1:D1"/>
    <mergeCell ref="A7:C7"/>
    <mergeCell ref="D7:H7"/>
    <mergeCell ref="D9:H9"/>
    <mergeCell ref="A9:C9"/>
    <mergeCell ref="A10:C10"/>
    <mergeCell ref="A17:H17"/>
    <mergeCell ref="A11:C12"/>
    <mergeCell ref="E13:I13"/>
    <mergeCell ref="E12:I12"/>
    <mergeCell ref="E11:H11"/>
    <mergeCell ref="F15:H15"/>
    <mergeCell ref="F16:H16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4:D64"/>
    <mergeCell ref="B65:D65"/>
    <mergeCell ref="B60:D60"/>
    <mergeCell ref="B61:D61"/>
    <mergeCell ref="B62:D62"/>
    <mergeCell ref="B63:D63"/>
  </mergeCells>
  <pageMargins left="0.23622047244094491" right="0.23622047244094491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15"/>
  <sheetViews>
    <sheetView showGridLines="0" showRowColHeaders="0" zoomScaleNormal="100" workbookViewId="0">
      <pane ySplit="1" topLeftCell="A2" activePane="bottomLeft" state="frozen"/>
      <selection activeCell="K26" sqref="K26"/>
      <selection pane="bottomLeft" activeCell="B390" sqref="B390"/>
    </sheetView>
  </sheetViews>
  <sheetFormatPr defaultColWidth="8.88671875" defaultRowHeight="15.6" x14ac:dyDescent="0.3"/>
  <cols>
    <col min="1" max="1" width="15.33203125" style="40" customWidth="1"/>
    <col min="2" max="2" width="94.109375" style="13" customWidth="1"/>
    <col min="3" max="3" width="14.88671875" style="37" customWidth="1"/>
    <col min="4" max="4" width="6.44140625" style="12" customWidth="1"/>
    <col min="5" max="16384" width="8.88671875" style="3"/>
  </cols>
  <sheetData>
    <row r="1" spans="1:4" ht="46.8" x14ac:dyDescent="0.25">
      <c r="A1" s="26" t="s">
        <v>10</v>
      </c>
      <c r="B1" s="27" t="s">
        <v>0</v>
      </c>
      <c r="C1" s="28" t="s">
        <v>12</v>
      </c>
      <c r="D1" s="26" t="s">
        <v>361</v>
      </c>
    </row>
    <row r="2" spans="1:4" x14ac:dyDescent="0.25">
      <c r="A2" s="113" t="s">
        <v>26</v>
      </c>
      <c r="B2" s="113"/>
      <c r="C2" s="113"/>
      <c r="D2" s="113"/>
    </row>
    <row r="3" spans="1:4" x14ac:dyDescent="0.25">
      <c r="A3" s="38">
        <v>1</v>
      </c>
      <c r="B3" s="29" t="s">
        <v>360</v>
      </c>
      <c r="C3" s="35">
        <v>31.99</v>
      </c>
      <c r="D3" s="30" t="s">
        <v>38</v>
      </c>
    </row>
    <row r="4" spans="1:4" x14ac:dyDescent="0.25">
      <c r="A4" s="38">
        <v>2</v>
      </c>
      <c r="B4" s="29" t="s">
        <v>359</v>
      </c>
      <c r="C4" s="35">
        <v>29.43</v>
      </c>
      <c r="D4" s="30" t="s">
        <v>38</v>
      </c>
    </row>
    <row r="5" spans="1:4" x14ac:dyDescent="0.25">
      <c r="A5" s="38">
        <v>3</v>
      </c>
      <c r="B5" s="29" t="s">
        <v>358</v>
      </c>
      <c r="C5" s="35">
        <v>3.52</v>
      </c>
      <c r="D5" s="30" t="s">
        <v>38</v>
      </c>
    </row>
    <row r="6" spans="1:4" x14ac:dyDescent="0.25">
      <c r="A6" s="38">
        <v>4</v>
      </c>
      <c r="B6" s="29" t="s">
        <v>357</v>
      </c>
      <c r="C6" s="35">
        <v>3.52</v>
      </c>
      <c r="D6" s="30" t="s">
        <v>38</v>
      </c>
    </row>
    <row r="7" spans="1:4" x14ac:dyDescent="0.25">
      <c r="A7" s="38">
        <v>5</v>
      </c>
      <c r="B7" s="29" t="s">
        <v>356</v>
      </c>
      <c r="C7" s="35">
        <v>6.76</v>
      </c>
      <c r="D7" s="30" t="s">
        <v>38</v>
      </c>
    </row>
    <row r="8" spans="1:4" x14ac:dyDescent="0.25">
      <c r="A8" s="38">
        <v>6</v>
      </c>
      <c r="B8" s="29" t="s">
        <v>355</v>
      </c>
      <c r="C8" s="35">
        <v>10.94</v>
      </c>
      <c r="D8" s="30" t="s">
        <v>38</v>
      </c>
    </row>
    <row r="9" spans="1:4" x14ac:dyDescent="0.25">
      <c r="A9" s="38">
        <v>7</v>
      </c>
      <c r="B9" s="29" t="s">
        <v>354</v>
      </c>
      <c r="C9" s="35">
        <v>4.99</v>
      </c>
      <c r="D9" s="30" t="s">
        <v>28</v>
      </c>
    </row>
    <row r="10" spans="1:4" x14ac:dyDescent="0.25">
      <c r="A10" s="38">
        <v>8</v>
      </c>
      <c r="B10" s="29" t="s">
        <v>353</v>
      </c>
      <c r="C10" s="35">
        <v>5.38</v>
      </c>
      <c r="D10" s="30" t="s">
        <v>28</v>
      </c>
    </row>
    <row r="11" spans="1:4" x14ac:dyDescent="0.25">
      <c r="A11" s="38">
        <v>9</v>
      </c>
      <c r="B11" s="29" t="s">
        <v>352</v>
      </c>
      <c r="C11" s="35">
        <v>5.12</v>
      </c>
      <c r="D11" s="30" t="s">
        <v>28</v>
      </c>
    </row>
    <row r="12" spans="1:4" x14ac:dyDescent="0.25">
      <c r="A12" s="38">
        <v>10</v>
      </c>
      <c r="B12" s="31" t="s">
        <v>351</v>
      </c>
      <c r="C12" s="35">
        <v>0.9</v>
      </c>
      <c r="D12" s="30" t="s">
        <v>38</v>
      </c>
    </row>
    <row r="13" spans="1:4" x14ac:dyDescent="0.25">
      <c r="A13" s="38">
        <v>11</v>
      </c>
      <c r="B13" s="32" t="s">
        <v>350</v>
      </c>
      <c r="C13" s="35">
        <v>3.83</v>
      </c>
      <c r="D13" s="30" t="s">
        <v>38</v>
      </c>
    </row>
    <row r="14" spans="1:4" x14ac:dyDescent="0.25">
      <c r="A14" s="38">
        <v>12</v>
      </c>
      <c r="B14" s="32" t="s">
        <v>349</v>
      </c>
      <c r="C14" s="35">
        <v>34.549999999999997</v>
      </c>
      <c r="D14" s="30" t="s">
        <v>38</v>
      </c>
    </row>
    <row r="15" spans="1:4" x14ac:dyDescent="0.25">
      <c r="A15" s="38">
        <v>13</v>
      </c>
      <c r="B15" s="31" t="s">
        <v>348</v>
      </c>
      <c r="C15" s="35">
        <v>0.92</v>
      </c>
      <c r="D15" s="30" t="s">
        <v>38</v>
      </c>
    </row>
    <row r="16" spans="1:4" x14ac:dyDescent="0.25">
      <c r="A16" s="38">
        <v>14</v>
      </c>
      <c r="B16" s="31" t="s">
        <v>347</v>
      </c>
      <c r="C16" s="35">
        <v>1.1399999999999999</v>
      </c>
      <c r="D16" s="30" t="s">
        <v>38</v>
      </c>
    </row>
    <row r="17" spans="1:4" x14ac:dyDescent="0.25">
      <c r="A17" s="38">
        <v>15</v>
      </c>
      <c r="B17" s="32" t="s">
        <v>346</v>
      </c>
      <c r="C17" s="35">
        <v>16.96</v>
      </c>
      <c r="D17" s="30" t="s">
        <v>38</v>
      </c>
    </row>
    <row r="18" spans="1:4" x14ac:dyDescent="0.25">
      <c r="A18" s="38">
        <v>16</v>
      </c>
      <c r="B18" s="33" t="s">
        <v>345</v>
      </c>
      <c r="C18" s="35">
        <v>2.5499999999999998</v>
      </c>
      <c r="D18" s="30" t="s">
        <v>38</v>
      </c>
    </row>
    <row r="19" spans="1:4" x14ac:dyDescent="0.25">
      <c r="A19" s="38">
        <v>17</v>
      </c>
      <c r="B19" s="33" t="s">
        <v>344</v>
      </c>
      <c r="C19" s="35">
        <v>5.63</v>
      </c>
      <c r="D19" s="30" t="s">
        <v>38</v>
      </c>
    </row>
    <row r="20" spans="1:4" x14ac:dyDescent="0.25">
      <c r="A20" s="38">
        <v>18</v>
      </c>
      <c r="B20" s="29" t="s">
        <v>362</v>
      </c>
      <c r="C20" s="35">
        <v>3.78</v>
      </c>
      <c r="D20" s="30" t="s">
        <v>28</v>
      </c>
    </row>
    <row r="21" spans="1:4" x14ac:dyDescent="0.25">
      <c r="A21" s="38">
        <v>19</v>
      </c>
      <c r="B21" s="33" t="s">
        <v>343</v>
      </c>
      <c r="C21" s="35">
        <v>24.32</v>
      </c>
      <c r="D21" s="30" t="s">
        <v>28</v>
      </c>
    </row>
    <row r="22" spans="1:4" x14ac:dyDescent="0.25">
      <c r="A22" s="38">
        <v>20</v>
      </c>
      <c r="B22" s="29" t="s">
        <v>342</v>
      </c>
      <c r="C22" s="35">
        <v>2.37</v>
      </c>
      <c r="D22" s="30" t="s">
        <v>28</v>
      </c>
    </row>
    <row r="23" spans="1:4" x14ac:dyDescent="0.25">
      <c r="A23" s="38">
        <v>21</v>
      </c>
      <c r="B23" s="31" t="s">
        <v>341</v>
      </c>
      <c r="C23" s="35">
        <v>5.15</v>
      </c>
      <c r="D23" s="30" t="s">
        <v>28</v>
      </c>
    </row>
    <row r="24" spans="1:4" x14ac:dyDescent="0.25">
      <c r="A24" s="38">
        <v>22</v>
      </c>
      <c r="B24" s="31" t="s">
        <v>340</v>
      </c>
      <c r="C24" s="35">
        <v>3.06</v>
      </c>
      <c r="D24" s="30" t="s">
        <v>28</v>
      </c>
    </row>
    <row r="25" spans="1:4" x14ac:dyDescent="0.25">
      <c r="A25" s="38">
        <v>23</v>
      </c>
      <c r="B25" s="31" t="s">
        <v>339</v>
      </c>
      <c r="C25" s="35">
        <v>9.52</v>
      </c>
      <c r="D25" s="30" t="s">
        <v>28</v>
      </c>
    </row>
    <row r="26" spans="1:4" x14ac:dyDescent="0.25">
      <c r="A26" s="38">
        <v>24</v>
      </c>
      <c r="B26" s="31" t="s">
        <v>338</v>
      </c>
      <c r="C26" s="35">
        <v>8.49</v>
      </c>
      <c r="D26" s="30" t="s">
        <v>28</v>
      </c>
    </row>
    <row r="27" spans="1:4" x14ac:dyDescent="0.25">
      <c r="A27" s="38">
        <v>25</v>
      </c>
      <c r="B27" s="31" t="s">
        <v>337</v>
      </c>
      <c r="C27" s="35">
        <v>5.16</v>
      </c>
      <c r="D27" s="30" t="s">
        <v>28</v>
      </c>
    </row>
    <row r="28" spans="1:4" x14ac:dyDescent="0.25">
      <c r="A28" s="38">
        <v>26</v>
      </c>
      <c r="B28" s="29" t="s">
        <v>336</v>
      </c>
      <c r="C28" s="35">
        <v>0.81</v>
      </c>
      <c r="D28" s="30" t="s">
        <v>28</v>
      </c>
    </row>
    <row r="29" spans="1:4" x14ac:dyDescent="0.25">
      <c r="A29" s="38">
        <v>27</v>
      </c>
      <c r="B29" s="29" t="s">
        <v>335</v>
      </c>
      <c r="C29" s="35">
        <v>1.33</v>
      </c>
      <c r="D29" s="30" t="s">
        <v>28</v>
      </c>
    </row>
    <row r="30" spans="1:4" x14ac:dyDescent="0.25">
      <c r="A30" s="38">
        <v>28</v>
      </c>
      <c r="B30" s="29" t="s">
        <v>334</v>
      </c>
      <c r="C30" s="35">
        <v>2.12</v>
      </c>
      <c r="D30" s="30" t="s">
        <v>28</v>
      </c>
    </row>
    <row r="31" spans="1:4" x14ac:dyDescent="0.25">
      <c r="A31" s="38">
        <v>29</v>
      </c>
      <c r="B31" s="29" t="s">
        <v>333</v>
      </c>
      <c r="C31" s="35">
        <v>5.63</v>
      </c>
      <c r="D31" s="30" t="s">
        <v>28</v>
      </c>
    </row>
    <row r="32" spans="1:4" x14ac:dyDescent="0.25">
      <c r="A32" s="38">
        <v>30</v>
      </c>
      <c r="B32" s="29" t="s">
        <v>332</v>
      </c>
      <c r="C32" s="35">
        <v>3.39</v>
      </c>
      <c r="D32" s="30" t="s">
        <v>28</v>
      </c>
    </row>
    <row r="33" spans="1:4" x14ac:dyDescent="0.25">
      <c r="A33" s="38">
        <v>31</v>
      </c>
      <c r="B33" s="29" t="s">
        <v>331</v>
      </c>
      <c r="C33" s="35">
        <v>5.89</v>
      </c>
      <c r="D33" s="30" t="s">
        <v>38</v>
      </c>
    </row>
    <row r="34" spans="1:4" x14ac:dyDescent="0.25">
      <c r="A34" s="38">
        <v>32</v>
      </c>
      <c r="B34" s="29" t="s">
        <v>330</v>
      </c>
      <c r="C34" s="35">
        <v>3.16</v>
      </c>
      <c r="D34" s="30" t="s">
        <v>38</v>
      </c>
    </row>
    <row r="35" spans="1:4" x14ac:dyDescent="0.25">
      <c r="A35" s="38">
        <v>33</v>
      </c>
      <c r="B35" s="32" t="s">
        <v>329</v>
      </c>
      <c r="C35" s="35">
        <v>3.79</v>
      </c>
      <c r="D35" s="30" t="s">
        <v>328</v>
      </c>
    </row>
    <row r="36" spans="1:4" x14ac:dyDescent="0.25">
      <c r="A36" s="38">
        <v>34</v>
      </c>
      <c r="B36" s="29" t="s">
        <v>327</v>
      </c>
      <c r="C36" s="35">
        <v>14.72</v>
      </c>
      <c r="D36" s="30" t="s">
        <v>28</v>
      </c>
    </row>
    <row r="37" spans="1:4" x14ac:dyDescent="0.25">
      <c r="A37" s="38">
        <v>35</v>
      </c>
      <c r="B37" s="29" t="s">
        <v>326</v>
      </c>
      <c r="C37" s="35">
        <v>9.77</v>
      </c>
      <c r="D37" s="30" t="s">
        <v>28</v>
      </c>
    </row>
    <row r="38" spans="1:4" x14ac:dyDescent="0.25">
      <c r="A38" s="38">
        <v>36</v>
      </c>
      <c r="B38" s="29" t="s">
        <v>325</v>
      </c>
      <c r="C38" s="35">
        <v>10.88</v>
      </c>
      <c r="D38" s="34" t="s">
        <v>28</v>
      </c>
    </row>
    <row r="39" spans="1:4" x14ac:dyDescent="0.25">
      <c r="A39" s="38">
        <v>37</v>
      </c>
      <c r="B39" s="29" t="s">
        <v>324</v>
      </c>
      <c r="C39" s="35">
        <v>11.3</v>
      </c>
      <c r="D39" s="34" t="s">
        <v>28</v>
      </c>
    </row>
    <row r="40" spans="1:4" x14ac:dyDescent="0.25">
      <c r="A40" s="38">
        <v>38</v>
      </c>
      <c r="B40" s="31" t="s">
        <v>323</v>
      </c>
      <c r="C40" s="35">
        <v>7.05</v>
      </c>
      <c r="D40" s="34" t="s">
        <v>28</v>
      </c>
    </row>
    <row r="41" spans="1:4" x14ac:dyDescent="0.25">
      <c r="A41" s="38">
        <v>39</v>
      </c>
      <c r="B41" s="31" t="s">
        <v>322</v>
      </c>
      <c r="C41" s="35">
        <v>7.05</v>
      </c>
      <c r="D41" s="34" t="s">
        <v>28</v>
      </c>
    </row>
    <row r="42" spans="1:4" x14ac:dyDescent="0.25">
      <c r="A42" s="38">
        <v>40</v>
      </c>
      <c r="B42" s="31" t="s">
        <v>321</v>
      </c>
      <c r="C42" s="35">
        <v>7.05</v>
      </c>
      <c r="D42" s="34" t="s">
        <v>28</v>
      </c>
    </row>
    <row r="43" spans="1:4" x14ac:dyDescent="0.25">
      <c r="A43" s="38">
        <v>41</v>
      </c>
      <c r="B43" s="31" t="s">
        <v>320</v>
      </c>
      <c r="C43" s="35">
        <v>7.05</v>
      </c>
      <c r="D43" s="34" t="s">
        <v>28</v>
      </c>
    </row>
    <row r="44" spans="1:4" x14ac:dyDescent="0.25">
      <c r="A44" s="38">
        <v>42</v>
      </c>
      <c r="B44" s="31" t="s">
        <v>319</v>
      </c>
      <c r="C44" s="35">
        <v>7.05</v>
      </c>
      <c r="D44" s="34" t="s">
        <v>28</v>
      </c>
    </row>
    <row r="45" spans="1:4" x14ac:dyDescent="0.25">
      <c r="A45" s="38">
        <v>43</v>
      </c>
      <c r="B45" s="31" t="s">
        <v>318</v>
      </c>
      <c r="C45" s="35">
        <v>7.05</v>
      </c>
      <c r="D45" s="34" t="s">
        <v>28</v>
      </c>
    </row>
    <row r="46" spans="1:4" x14ac:dyDescent="0.25">
      <c r="A46" s="38">
        <v>44</v>
      </c>
      <c r="B46" s="31" t="s">
        <v>317</v>
      </c>
      <c r="C46" s="35">
        <v>7.05</v>
      </c>
      <c r="D46" s="30" t="s">
        <v>28</v>
      </c>
    </row>
    <row r="47" spans="1:4" x14ac:dyDescent="0.25">
      <c r="A47" s="38">
        <v>45</v>
      </c>
      <c r="B47" s="29" t="s">
        <v>316</v>
      </c>
      <c r="C47" s="35">
        <v>7.05</v>
      </c>
      <c r="D47" s="30" t="s">
        <v>28</v>
      </c>
    </row>
    <row r="48" spans="1:4" x14ac:dyDescent="0.25">
      <c r="A48" s="38">
        <v>46</v>
      </c>
      <c r="B48" s="29" t="s">
        <v>315</v>
      </c>
      <c r="C48" s="35">
        <v>0.36</v>
      </c>
      <c r="D48" s="30" t="s">
        <v>28</v>
      </c>
    </row>
    <row r="49" spans="1:4" x14ac:dyDescent="0.25">
      <c r="A49" s="38">
        <v>47</v>
      </c>
      <c r="B49" s="29" t="s">
        <v>314</v>
      </c>
      <c r="C49" s="35">
        <v>0.36</v>
      </c>
      <c r="D49" s="30" t="s">
        <v>28</v>
      </c>
    </row>
    <row r="50" spans="1:4" x14ac:dyDescent="0.25">
      <c r="A50" s="38">
        <v>48</v>
      </c>
      <c r="B50" s="29" t="s">
        <v>313</v>
      </c>
      <c r="C50" s="35">
        <v>0.36</v>
      </c>
      <c r="D50" s="30" t="s">
        <v>28</v>
      </c>
    </row>
    <row r="51" spans="1:4" x14ac:dyDescent="0.25">
      <c r="A51" s="38">
        <v>49</v>
      </c>
      <c r="B51" s="29" t="s">
        <v>312</v>
      </c>
      <c r="C51" s="35">
        <v>0.36</v>
      </c>
      <c r="D51" s="30" t="s">
        <v>28</v>
      </c>
    </row>
    <row r="52" spans="1:4" x14ac:dyDescent="0.25">
      <c r="A52" s="38">
        <v>50</v>
      </c>
      <c r="B52" s="29" t="s">
        <v>311</v>
      </c>
      <c r="C52" s="35">
        <v>14.18</v>
      </c>
      <c r="D52" s="30" t="s">
        <v>28</v>
      </c>
    </row>
    <row r="53" spans="1:4" x14ac:dyDescent="0.25">
      <c r="A53" s="38">
        <v>51</v>
      </c>
      <c r="B53" s="32" t="s">
        <v>310</v>
      </c>
      <c r="C53" s="35">
        <v>14.18</v>
      </c>
      <c r="D53" s="30" t="s">
        <v>28</v>
      </c>
    </row>
    <row r="54" spans="1:4" x14ac:dyDescent="0.25">
      <c r="A54" s="38">
        <v>52</v>
      </c>
      <c r="B54" s="32" t="s">
        <v>309</v>
      </c>
      <c r="C54" s="35">
        <v>6.37</v>
      </c>
      <c r="D54" s="30" t="s">
        <v>28</v>
      </c>
    </row>
    <row r="55" spans="1:4" x14ac:dyDescent="0.25">
      <c r="A55" s="38">
        <v>53</v>
      </c>
      <c r="B55" s="32" t="s">
        <v>308</v>
      </c>
      <c r="C55" s="35">
        <v>3.29</v>
      </c>
      <c r="D55" s="30" t="s">
        <v>28</v>
      </c>
    </row>
    <row r="56" spans="1:4" x14ac:dyDescent="0.25">
      <c r="A56" s="38">
        <v>54</v>
      </c>
      <c r="B56" s="32" t="s">
        <v>307</v>
      </c>
      <c r="C56" s="35">
        <v>3.29</v>
      </c>
      <c r="D56" s="30" t="s">
        <v>28</v>
      </c>
    </row>
    <row r="57" spans="1:4" x14ac:dyDescent="0.25">
      <c r="A57" s="38">
        <v>55</v>
      </c>
      <c r="B57" s="29" t="s">
        <v>306</v>
      </c>
      <c r="C57" s="35">
        <v>3.29</v>
      </c>
      <c r="D57" s="30" t="s">
        <v>28</v>
      </c>
    </row>
    <row r="58" spans="1:4" x14ac:dyDescent="0.25">
      <c r="A58" s="38">
        <v>56</v>
      </c>
      <c r="B58" s="29" t="s">
        <v>305</v>
      </c>
      <c r="C58" s="35">
        <v>3.29</v>
      </c>
      <c r="D58" s="30" t="s">
        <v>28</v>
      </c>
    </row>
    <row r="59" spans="1:4" x14ac:dyDescent="0.25">
      <c r="A59" s="38">
        <v>57</v>
      </c>
      <c r="B59" s="29" t="s">
        <v>304</v>
      </c>
      <c r="C59" s="35">
        <v>3.11</v>
      </c>
      <c r="D59" s="30" t="s">
        <v>28</v>
      </c>
    </row>
    <row r="60" spans="1:4" x14ac:dyDescent="0.25">
      <c r="A60" s="38">
        <v>58</v>
      </c>
      <c r="B60" s="29" t="s">
        <v>303</v>
      </c>
      <c r="C60" s="35">
        <v>3.11</v>
      </c>
      <c r="D60" s="30" t="s">
        <v>28</v>
      </c>
    </row>
    <row r="61" spans="1:4" x14ac:dyDescent="0.25">
      <c r="A61" s="38">
        <v>59</v>
      </c>
      <c r="B61" s="29" t="s">
        <v>302</v>
      </c>
      <c r="C61" s="35">
        <v>3.11</v>
      </c>
      <c r="D61" s="30" t="s">
        <v>28</v>
      </c>
    </row>
    <row r="62" spans="1:4" x14ac:dyDescent="0.25">
      <c r="A62" s="38">
        <v>60</v>
      </c>
      <c r="B62" s="29" t="s">
        <v>301</v>
      </c>
      <c r="C62" s="35">
        <v>3.11</v>
      </c>
      <c r="D62" s="30" t="s">
        <v>28</v>
      </c>
    </row>
    <row r="63" spans="1:4" x14ac:dyDescent="0.25">
      <c r="A63" s="38">
        <v>61</v>
      </c>
      <c r="B63" s="29" t="s">
        <v>300</v>
      </c>
      <c r="C63" s="35">
        <v>3.11</v>
      </c>
      <c r="D63" s="30" t="s">
        <v>28</v>
      </c>
    </row>
    <row r="64" spans="1:4" x14ac:dyDescent="0.25">
      <c r="A64" s="38">
        <v>62</v>
      </c>
      <c r="B64" s="29" t="s">
        <v>299</v>
      </c>
      <c r="C64" s="35">
        <v>3.11</v>
      </c>
      <c r="D64" s="30" t="s">
        <v>28</v>
      </c>
    </row>
    <row r="65" spans="1:4" x14ac:dyDescent="0.25">
      <c r="A65" s="38">
        <v>63</v>
      </c>
      <c r="B65" s="29" t="s">
        <v>426</v>
      </c>
      <c r="C65" s="35">
        <v>1.87</v>
      </c>
      <c r="D65" s="30" t="s">
        <v>28</v>
      </c>
    </row>
    <row r="66" spans="1:4" x14ac:dyDescent="0.25">
      <c r="A66" s="38">
        <v>64</v>
      </c>
      <c r="B66" s="29" t="s">
        <v>425</v>
      </c>
      <c r="C66" s="35">
        <v>1.87</v>
      </c>
      <c r="D66" s="30" t="s">
        <v>28</v>
      </c>
    </row>
    <row r="67" spans="1:4" x14ac:dyDescent="0.25">
      <c r="A67" s="38">
        <v>65</v>
      </c>
      <c r="B67" s="29" t="s">
        <v>427</v>
      </c>
      <c r="C67" s="35">
        <v>1.87</v>
      </c>
      <c r="D67" s="30" t="s">
        <v>28</v>
      </c>
    </row>
    <row r="68" spans="1:4" x14ac:dyDescent="0.25">
      <c r="A68" s="38">
        <v>66</v>
      </c>
      <c r="B68" s="29" t="s">
        <v>365</v>
      </c>
      <c r="C68" s="35">
        <v>1.87</v>
      </c>
      <c r="D68" s="30" t="s">
        <v>28</v>
      </c>
    </row>
    <row r="69" spans="1:4" x14ac:dyDescent="0.25">
      <c r="A69" s="38">
        <v>67</v>
      </c>
      <c r="B69" s="29" t="s">
        <v>364</v>
      </c>
      <c r="C69" s="35">
        <v>1.87</v>
      </c>
      <c r="D69" s="30" t="s">
        <v>28</v>
      </c>
    </row>
    <row r="70" spans="1:4" x14ac:dyDescent="0.25">
      <c r="A70" s="38">
        <v>68</v>
      </c>
      <c r="B70" s="29" t="s">
        <v>363</v>
      </c>
      <c r="C70" s="35">
        <v>1.87</v>
      </c>
      <c r="D70" s="30" t="s">
        <v>28</v>
      </c>
    </row>
    <row r="71" spans="1:4" x14ac:dyDescent="0.25">
      <c r="A71" s="38">
        <v>69</v>
      </c>
      <c r="B71" s="29" t="s">
        <v>298</v>
      </c>
      <c r="C71" s="35">
        <v>1.79</v>
      </c>
      <c r="D71" s="30" t="s">
        <v>28</v>
      </c>
    </row>
    <row r="72" spans="1:4" x14ac:dyDescent="0.25">
      <c r="A72" s="38">
        <v>70</v>
      </c>
      <c r="B72" s="29" t="s">
        <v>297</v>
      </c>
      <c r="C72" s="35">
        <v>1.79</v>
      </c>
      <c r="D72" s="30" t="s">
        <v>28</v>
      </c>
    </row>
    <row r="73" spans="1:4" x14ac:dyDescent="0.25">
      <c r="A73" s="38">
        <v>71</v>
      </c>
      <c r="B73" s="32" t="s">
        <v>296</v>
      </c>
      <c r="C73" s="35">
        <v>1.79</v>
      </c>
      <c r="D73" s="30" t="s">
        <v>28</v>
      </c>
    </row>
    <row r="74" spans="1:4" x14ac:dyDescent="0.25">
      <c r="A74" s="38">
        <v>72</v>
      </c>
      <c r="B74" s="32" t="s">
        <v>295</v>
      </c>
      <c r="C74" s="35">
        <v>1.79</v>
      </c>
      <c r="D74" s="30" t="s">
        <v>28</v>
      </c>
    </row>
    <row r="75" spans="1:4" x14ac:dyDescent="0.25">
      <c r="A75" s="38">
        <v>73</v>
      </c>
      <c r="B75" s="31" t="s">
        <v>294</v>
      </c>
      <c r="C75" s="35">
        <v>1.79</v>
      </c>
      <c r="D75" s="30" t="s">
        <v>28</v>
      </c>
    </row>
    <row r="76" spans="1:4" x14ac:dyDescent="0.25">
      <c r="A76" s="38">
        <v>74</v>
      </c>
      <c r="B76" s="31" t="s">
        <v>293</v>
      </c>
      <c r="C76" s="35">
        <v>4.03</v>
      </c>
      <c r="D76" s="30" t="s">
        <v>28</v>
      </c>
    </row>
    <row r="77" spans="1:4" x14ac:dyDescent="0.25">
      <c r="A77" s="38">
        <v>75</v>
      </c>
      <c r="B77" s="31" t="s">
        <v>292</v>
      </c>
      <c r="C77" s="35">
        <v>4.03</v>
      </c>
      <c r="D77" s="30" t="s">
        <v>28</v>
      </c>
    </row>
    <row r="78" spans="1:4" x14ac:dyDescent="0.25">
      <c r="A78" s="38">
        <v>76</v>
      </c>
      <c r="B78" s="31" t="s">
        <v>291</v>
      </c>
      <c r="C78" s="35">
        <v>4.03</v>
      </c>
      <c r="D78" s="30" t="s">
        <v>28</v>
      </c>
    </row>
    <row r="79" spans="1:4" x14ac:dyDescent="0.25">
      <c r="A79" s="38">
        <v>77</v>
      </c>
      <c r="B79" s="33" t="s">
        <v>366</v>
      </c>
      <c r="C79" s="35">
        <v>30.3</v>
      </c>
      <c r="D79" s="30" t="s">
        <v>38</v>
      </c>
    </row>
    <row r="80" spans="1:4" x14ac:dyDescent="0.25">
      <c r="A80" s="38">
        <v>78</v>
      </c>
      <c r="B80" s="33" t="s">
        <v>290</v>
      </c>
      <c r="C80" s="35">
        <v>30.3</v>
      </c>
      <c r="D80" s="30" t="s">
        <v>38</v>
      </c>
    </row>
    <row r="81" spans="1:4" x14ac:dyDescent="0.25">
      <c r="A81" s="38">
        <v>79</v>
      </c>
      <c r="B81" s="33" t="s">
        <v>289</v>
      </c>
      <c r="C81" s="35">
        <v>30.3</v>
      </c>
      <c r="D81" s="30" t="s">
        <v>38</v>
      </c>
    </row>
    <row r="82" spans="1:4" x14ac:dyDescent="0.25">
      <c r="A82" s="38">
        <v>80</v>
      </c>
      <c r="B82" s="33" t="s">
        <v>288</v>
      </c>
      <c r="C82" s="35">
        <v>7.6</v>
      </c>
      <c r="D82" s="30" t="s">
        <v>28</v>
      </c>
    </row>
    <row r="83" spans="1:4" x14ac:dyDescent="0.25">
      <c r="A83" s="38">
        <v>81</v>
      </c>
      <c r="B83" s="29" t="s">
        <v>287</v>
      </c>
      <c r="C83" s="35">
        <v>7.6</v>
      </c>
      <c r="D83" s="30" t="s">
        <v>28</v>
      </c>
    </row>
    <row r="84" spans="1:4" x14ac:dyDescent="0.25">
      <c r="A84" s="38">
        <v>82</v>
      </c>
      <c r="B84" s="29" t="s">
        <v>286</v>
      </c>
      <c r="C84" s="35">
        <v>7.6</v>
      </c>
      <c r="D84" s="30" t="s">
        <v>28</v>
      </c>
    </row>
    <row r="85" spans="1:4" x14ac:dyDescent="0.25">
      <c r="A85" s="38">
        <v>83</v>
      </c>
      <c r="B85" s="33" t="s">
        <v>285</v>
      </c>
      <c r="C85" s="35">
        <v>7.6</v>
      </c>
      <c r="D85" s="30" t="s">
        <v>28</v>
      </c>
    </row>
    <row r="86" spans="1:4" x14ac:dyDescent="0.25">
      <c r="A86" s="38">
        <v>84</v>
      </c>
      <c r="B86" s="33" t="s">
        <v>284</v>
      </c>
      <c r="C86" s="35">
        <v>0.51</v>
      </c>
      <c r="D86" s="30" t="s">
        <v>28</v>
      </c>
    </row>
    <row r="87" spans="1:4" x14ac:dyDescent="0.25">
      <c r="A87" s="38">
        <v>85</v>
      </c>
      <c r="B87" s="33" t="s">
        <v>283</v>
      </c>
      <c r="C87" s="35">
        <v>0.51</v>
      </c>
      <c r="D87" s="30" t="s">
        <v>28</v>
      </c>
    </row>
    <row r="88" spans="1:4" x14ac:dyDescent="0.25">
      <c r="A88" s="38">
        <v>86</v>
      </c>
      <c r="B88" s="33" t="s">
        <v>282</v>
      </c>
      <c r="C88" s="35">
        <v>0.51</v>
      </c>
      <c r="D88" s="30" t="s">
        <v>28</v>
      </c>
    </row>
    <row r="89" spans="1:4" x14ac:dyDescent="0.25">
      <c r="A89" s="38">
        <v>87</v>
      </c>
      <c r="B89" s="33" t="s">
        <v>281</v>
      </c>
      <c r="C89" s="35">
        <v>0.51</v>
      </c>
      <c r="D89" s="30" t="s">
        <v>28</v>
      </c>
    </row>
    <row r="90" spans="1:4" x14ac:dyDescent="0.25">
      <c r="A90" s="38">
        <v>88</v>
      </c>
      <c r="B90" s="33" t="s">
        <v>280</v>
      </c>
      <c r="C90" s="35">
        <v>0.95</v>
      </c>
      <c r="D90" s="30" t="s">
        <v>28</v>
      </c>
    </row>
    <row r="91" spans="1:4" x14ac:dyDescent="0.25">
      <c r="A91" s="38">
        <v>89</v>
      </c>
      <c r="B91" s="33" t="s">
        <v>279</v>
      </c>
      <c r="C91" s="35">
        <v>1.01</v>
      </c>
      <c r="D91" s="30" t="s">
        <v>28</v>
      </c>
    </row>
    <row r="92" spans="1:4" x14ac:dyDescent="0.25">
      <c r="A92" s="38">
        <v>90</v>
      </c>
      <c r="B92" s="33" t="s">
        <v>278</v>
      </c>
      <c r="C92" s="35">
        <v>25.6</v>
      </c>
      <c r="D92" s="30" t="s">
        <v>38</v>
      </c>
    </row>
    <row r="93" spans="1:4" x14ac:dyDescent="0.25">
      <c r="A93" s="38">
        <v>91</v>
      </c>
      <c r="B93" s="29" t="s">
        <v>277</v>
      </c>
      <c r="C93" s="35">
        <v>25.6</v>
      </c>
      <c r="D93" s="30" t="s">
        <v>38</v>
      </c>
    </row>
    <row r="94" spans="1:4" x14ac:dyDescent="0.25">
      <c r="A94" s="38">
        <v>92</v>
      </c>
      <c r="B94" s="29" t="s">
        <v>276</v>
      </c>
      <c r="C94" s="35">
        <v>25.6</v>
      </c>
      <c r="D94" s="30" t="s">
        <v>38</v>
      </c>
    </row>
    <row r="95" spans="1:4" x14ac:dyDescent="0.25">
      <c r="A95" s="38">
        <v>93</v>
      </c>
      <c r="B95" s="29" t="s">
        <v>275</v>
      </c>
      <c r="C95" s="35">
        <v>25.6</v>
      </c>
      <c r="D95" s="30" t="s">
        <v>38</v>
      </c>
    </row>
    <row r="96" spans="1:4" x14ac:dyDescent="0.25">
      <c r="A96" s="38">
        <v>94</v>
      </c>
      <c r="B96" s="29" t="s">
        <v>274</v>
      </c>
      <c r="C96" s="35">
        <v>1.28</v>
      </c>
      <c r="D96" s="30" t="s">
        <v>28</v>
      </c>
    </row>
    <row r="97" spans="1:4" x14ac:dyDescent="0.25">
      <c r="A97" s="38">
        <v>95</v>
      </c>
      <c r="B97" s="29" t="s">
        <v>273</v>
      </c>
      <c r="C97" s="35">
        <v>1.28</v>
      </c>
      <c r="D97" s="30" t="s">
        <v>28</v>
      </c>
    </row>
    <row r="98" spans="1:4" x14ac:dyDescent="0.25">
      <c r="A98" s="38">
        <v>96</v>
      </c>
      <c r="B98" s="29" t="s">
        <v>272</v>
      </c>
      <c r="C98" s="35">
        <v>1.28</v>
      </c>
      <c r="D98" s="30" t="s">
        <v>28</v>
      </c>
    </row>
    <row r="99" spans="1:4" x14ac:dyDescent="0.25">
      <c r="A99" s="38">
        <v>97</v>
      </c>
      <c r="B99" s="29" t="s">
        <v>271</v>
      </c>
      <c r="C99" s="35">
        <v>1.28</v>
      </c>
      <c r="D99" s="30" t="s">
        <v>28</v>
      </c>
    </row>
    <row r="100" spans="1:4" x14ac:dyDescent="0.25">
      <c r="A100" s="38">
        <v>98</v>
      </c>
      <c r="B100" s="29" t="s">
        <v>270</v>
      </c>
      <c r="C100" s="35">
        <v>1.1399999999999999</v>
      </c>
      <c r="D100" s="30" t="s">
        <v>28</v>
      </c>
    </row>
    <row r="101" spans="1:4" x14ac:dyDescent="0.25">
      <c r="A101" s="38">
        <v>99</v>
      </c>
      <c r="B101" s="29" t="s">
        <v>269</v>
      </c>
      <c r="C101" s="35">
        <v>1.1399999999999999</v>
      </c>
      <c r="D101" s="30" t="s">
        <v>28</v>
      </c>
    </row>
    <row r="102" spans="1:4" x14ac:dyDescent="0.25">
      <c r="A102" s="38">
        <v>100</v>
      </c>
      <c r="B102" s="29" t="s">
        <v>268</v>
      </c>
      <c r="C102" s="35">
        <v>1.1399999999999999</v>
      </c>
      <c r="D102" s="30" t="s">
        <v>28</v>
      </c>
    </row>
    <row r="103" spans="1:4" x14ac:dyDescent="0.25">
      <c r="A103" s="38">
        <v>101</v>
      </c>
      <c r="B103" s="29" t="s">
        <v>267</v>
      </c>
      <c r="C103" s="35">
        <v>1.1399999999999999</v>
      </c>
      <c r="D103" s="30" t="s">
        <v>28</v>
      </c>
    </row>
    <row r="104" spans="1:4" x14ac:dyDescent="0.25">
      <c r="A104" s="38">
        <v>102</v>
      </c>
      <c r="B104" s="29" t="s">
        <v>266</v>
      </c>
      <c r="C104" s="35">
        <v>0.59</v>
      </c>
      <c r="D104" s="30" t="s">
        <v>28</v>
      </c>
    </row>
    <row r="105" spans="1:4" x14ac:dyDescent="0.25">
      <c r="A105" s="38">
        <v>103</v>
      </c>
      <c r="B105" s="29" t="s">
        <v>265</v>
      </c>
      <c r="C105" s="35">
        <v>0.59</v>
      </c>
      <c r="D105" s="30" t="s">
        <v>28</v>
      </c>
    </row>
    <row r="106" spans="1:4" x14ac:dyDescent="0.25">
      <c r="A106" s="38">
        <v>104</v>
      </c>
      <c r="B106" s="29" t="s">
        <v>264</v>
      </c>
      <c r="C106" s="35">
        <v>0.59</v>
      </c>
      <c r="D106" s="30" t="s">
        <v>28</v>
      </c>
    </row>
    <row r="107" spans="1:4" x14ac:dyDescent="0.25">
      <c r="A107" s="38">
        <v>105</v>
      </c>
      <c r="B107" s="32" t="s">
        <v>263</v>
      </c>
      <c r="C107" s="35">
        <v>0.59</v>
      </c>
      <c r="D107" s="30" t="s">
        <v>28</v>
      </c>
    </row>
    <row r="108" spans="1:4" x14ac:dyDescent="0.25">
      <c r="A108" s="38">
        <v>106</v>
      </c>
      <c r="B108" s="32" t="s">
        <v>262</v>
      </c>
      <c r="C108" s="35">
        <v>9.2799999999999994</v>
      </c>
      <c r="D108" s="30" t="s">
        <v>28</v>
      </c>
    </row>
    <row r="109" spans="1:4" x14ac:dyDescent="0.25">
      <c r="A109" s="38">
        <v>107</v>
      </c>
      <c r="B109" s="32" t="s">
        <v>367</v>
      </c>
      <c r="C109" s="35">
        <v>9.2799999999999994</v>
      </c>
      <c r="D109" s="30" t="s">
        <v>28</v>
      </c>
    </row>
    <row r="110" spans="1:4" x14ac:dyDescent="0.25">
      <c r="A110" s="38">
        <v>108</v>
      </c>
      <c r="B110" s="32" t="s">
        <v>368</v>
      </c>
      <c r="C110" s="35">
        <v>9.2799999999999994</v>
      </c>
      <c r="D110" s="30" t="s">
        <v>28</v>
      </c>
    </row>
    <row r="111" spans="1:4" x14ac:dyDescent="0.25">
      <c r="A111" s="38">
        <v>109</v>
      </c>
      <c r="B111" s="31" t="s">
        <v>369</v>
      </c>
      <c r="C111" s="35">
        <v>12.88</v>
      </c>
      <c r="D111" s="30" t="s">
        <v>38</v>
      </c>
    </row>
    <row r="112" spans="1:4" x14ac:dyDescent="0.25">
      <c r="A112" s="38">
        <v>110</v>
      </c>
      <c r="B112" s="31" t="s">
        <v>370</v>
      </c>
      <c r="C112" s="35">
        <v>12.88</v>
      </c>
      <c r="D112" s="30" t="s">
        <v>38</v>
      </c>
    </row>
    <row r="113" spans="1:4" x14ac:dyDescent="0.25">
      <c r="A113" s="38">
        <v>111</v>
      </c>
      <c r="B113" s="31" t="s">
        <v>371</v>
      </c>
      <c r="C113" s="35">
        <v>10.65</v>
      </c>
      <c r="D113" s="30" t="s">
        <v>38</v>
      </c>
    </row>
    <row r="114" spans="1:4" x14ac:dyDescent="0.25">
      <c r="A114" s="38">
        <v>112</v>
      </c>
      <c r="B114" s="31" t="s">
        <v>378</v>
      </c>
      <c r="C114" s="35">
        <v>10.65</v>
      </c>
      <c r="D114" s="30" t="s">
        <v>38</v>
      </c>
    </row>
    <row r="115" spans="1:4" x14ac:dyDescent="0.25">
      <c r="A115" s="38">
        <v>113</v>
      </c>
      <c r="B115" s="31" t="s">
        <v>372</v>
      </c>
      <c r="C115" s="35">
        <v>10.65</v>
      </c>
      <c r="D115" s="30" t="s">
        <v>38</v>
      </c>
    </row>
    <row r="116" spans="1:4" x14ac:dyDescent="0.25">
      <c r="A116" s="38">
        <v>114</v>
      </c>
      <c r="B116" s="31" t="s">
        <v>377</v>
      </c>
      <c r="C116" s="35">
        <v>6.53</v>
      </c>
      <c r="D116" s="30" t="s">
        <v>38</v>
      </c>
    </row>
    <row r="117" spans="1:4" x14ac:dyDescent="0.25">
      <c r="A117" s="38">
        <v>115</v>
      </c>
      <c r="B117" s="31" t="s">
        <v>373</v>
      </c>
      <c r="C117" s="35">
        <v>6.53</v>
      </c>
      <c r="D117" s="30" t="s">
        <v>38</v>
      </c>
    </row>
    <row r="118" spans="1:4" x14ac:dyDescent="0.25">
      <c r="A118" s="38">
        <v>116</v>
      </c>
      <c r="B118" s="31" t="s">
        <v>374</v>
      </c>
      <c r="C118" s="35">
        <v>6.53</v>
      </c>
      <c r="D118" s="30" t="s">
        <v>38</v>
      </c>
    </row>
    <row r="119" spans="1:4" x14ac:dyDescent="0.25">
      <c r="A119" s="38">
        <v>117</v>
      </c>
      <c r="B119" s="31" t="s">
        <v>375</v>
      </c>
      <c r="C119" s="35">
        <v>6.53</v>
      </c>
      <c r="D119" s="30" t="s">
        <v>38</v>
      </c>
    </row>
    <row r="120" spans="1:4" x14ac:dyDescent="0.25">
      <c r="A120" s="38">
        <v>118</v>
      </c>
      <c r="B120" s="31" t="s">
        <v>376</v>
      </c>
      <c r="C120" s="35">
        <v>6.53</v>
      </c>
      <c r="D120" s="30" t="s">
        <v>38</v>
      </c>
    </row>
    <row r="121" spans="1:4" x14ac:dyDescent="0.25">
      <c r="A121" s="38">
        <v>119</v>
      </c>
      <c r="B121" s="31" t="s">
        <v>261</v>
      </c>
      <c r="C121" s="35">
        <v>1.92</v>
      </c>
      <c r="D121" s="30" t="s">
        <v>28</v>
      </c>
    </row>
    <row r="122" spans="1:4" x14ac:dyDescent="0.25">
      <c r="A122" s="38">
        <v>120</v>
      </c>
      <c r="B122" s="31" t="s">
        <v>260</v>
      </c>
      <c r="C122" s="35">
        <v>1.31</v>
      </c>
      <c r="D122" s="30" t="s">
        <v>28</v>
      </c>
    </row>
    <row r="123" spans="1:4" x14ac:dyDescent="0.25">
      <c r="A123" s="38">
        <v>121</v>
      </c>
      <c r="B123" s="29" t="s">
        <v>259</v>
      </c>
      <c r="C123" s="35">
        <v>1.31</v>
      </c>
      <c r="D123" s="30" t="s">
        <v>28</v>
      </c>
    </row>
    <row r="124" spans="1:4" x14ac:dyDescent="0.25">
      <c r="A124" s="38">
        <v>122</v>
      </c>
      <c r="B124" s="29" t="s">
        <v>258</v>
      </c>
      <c r="C124" s="35">
        <v>1.31</v>
      </c>
      <c r="D124" s="30" t="s">
        <v>28</v>
      </c>
    </row>
    <row r="125" spans="1:4" x14ac:dyDescent="0.25">
      <c r="A125" s="38">
        <v>123</v>
      </c>
      <c r="B125" s="33" t="s">
        <v>257</v>
      </c>
      <c r="C125" s="35">
        <v>1.31</v>
      </c>
      <c r="D125" s="30" t="s">
        <v>28</v>
      </c>
    </row>
    <row r="126" spans="1:4" x14ac:dyDescent="0.25">
      <c r="A126" s="38">
        <v>124</v>
      </c>
      <c r="B126" s="33" t="s">
        <v>256</v>
      </c>
      <c r="C126" s="35">
        <v>0.54</v>
      </c>
      <c r="D126" s="30" t="s">
        <v>28</v>
      </c>
    </row>
    <row r="127" spans="1:4" x14ac:dyDescent="0.25">
      <c r="A127" s="38">
        <v>125</v>
      </c>
      <c r="B127" s="29" t="s">
        <v>255</v>
      </c>
      <c r="C127" s="35">
        <v>0.54</v>
      </c>
      <c r="D127" s="30" t="s">
        <v>28</v>
      </c>
    </row>
    <row r="128" spans="1:4" x14ac:dyDescent="0.25">
      <c r="A128" s="38">
        <v>126</v>
      </c>
      <c r="B128" s="29" t="s">
        <v>254</v>
      </c>
      <c r="C128" s="35">
        <v>0.54</v>
      </c>
      <c r="D128" s="30" t="s">
        <v>28</v>
      </c>
    </row>
    <row r="129" spans="1:4" x14ac:dyDescent="0.25">
      <c r="A129" s="38">
        <v>127</v>
      </c>
      <c r="B129" s="29" t="s">
        <v>253</v>
      </c>
      <c r="C129" s="35">
        <v>0.54</v>
      </c>
      <c r="D129" s="30" t="s">
        <v>28</v>
      </c>
    </row>
    <row r="130" spans="1:4" x14ac:dyDescent="0.25">
      <c r="A130" s="38">
        <v>128</v>
      </c>
      <c r="B130" s="29" t="s">
        <v>252</v>
      </c>
      <c r="C130" s="35">
        <v>0.54</v>
      </c>
      <c r="D130" s="30" t="s">
        <v>28</v>
      </c>
    </row>
    <row r="131" spans="1:4" x14ac:dyDescent="0.25">
      <c r="A131" s="38">
        <v>129</v>
      </c>
      <c r="B131" s="29" t="s">
        <v>251</v>
      </c>
      <c r="C131" s="35">
        <v>0.54</v>
      </c>
      <c r="D131" s="30" t="s">
        <v>28</v>
      </c>
    </row>
    <row r="132" spans="1:4" x14ac:dyDescent="0.25">
      <c r="A132" s="38">
        <v>130</v>
      </c>
      <c r="B132" s="29" t="s">
        <v>250</v>
      </c>
      <c r="C132" s="35">
        <v>4.68</v>
      </c>
      <c r="D132" s="30" t="s">
        <v>28</v>
      </c>
    </row>
    <row r="133" spans="1:4" x14ac:dyDescent="0.25">
      <c r="A133" s="38">
        <v>131</v>
      </c>
      <c r="B133" s="29" t="s">
        <v>249</v>
      </c>
      <c r="C133" s="35">
        <v>0.56000000000000005</v>
      </c>
      <c r="D133" s="30" t="s">
        <v>28</v>
      </c>
    </row>
    <row r="134" spans="1:4" x14ac:dyDescent="0.25">
      <c r="A134" s="38">
        <v>132</v>
      </c>
      <c r="B134" s="29" t="s">
        <v>248</v>
      </c>
      <c r="C134" s="35">
        <v>0.19</v>
      </c>
      <c r="D134" s="30" t="s">
        <v>38</v>
      </c>
    </row>
    <row r="135" spans="1:4" x14ac:dyDescent="0.25">
      <c r="A135" s="38">
        <v>133</v>
      </c>
      <c r="B135" s="29" t="s">
        <v>247</v>
      </c>
      <c r="C135" s="35">
        <v>2.46</v>
      </c>
      <c r="D135" s="30" t="s">
        <v>38</v>
      </c>
    </row>
    <row r="136" spans="1:4" x14ac:dyDescent="0.25">
      <c r="A136" s="38">
        <v>134</v>
      </c>
      <c r="B136" s="29" t="s">
        <v>246</v>
      </c>
      <c r="C136" s="35">
        <v>7.68</v>
      </c>
      <c r="D136" s="30" t="s">
        <v>38</v>
      </c>
    </row>
    <row r="137" spans="1:4" x14ac:dyDescent="0.25">
      <c r="A137" s="38">
        <v>135</v>
      </c>
      <c r="B137" s="29" t="s">
        <v>245</v>
      </c>
      <c r="C137" s="35">
        <v>2</v>
      </c>
      <c r="D137" s="30" t="s">
        <v>38</v>
      </c>
    </row>
    <row r="138" spans="1:4" x14ac:dyDescent="0.25">
      <c r="A138" s="38">
        <v>136</v>
      </c>
      <c r="B138" s="29" t="s">
        <v>244</v>
      </c>
      <c r="C138" s="35">
        <v>2.23</v>
      </c>
      <c r="D138" s="30" t="s">
        <v>28</v>
      </c>
    </row>
    <row r="139" spans="1:4" x14ac:dyDescent="0.25">
      <c r="A139" s="38">
        <v>137</v>
      </c>
      <c r="B139" s="33" t="s">
        <v>243</v>
      </c>
      <c r="C139" s="35">
        <v>0.31</v>
      </c>
      <c r="D139" s="30" t="s">
        <v>28</v>
      </c>
    </row>
    <row r="140" spans="1:4" x14ac:dyDescent="0.25">
      <c r="A140" s="38">
        <v>138</v>
      </c>
      <c r="B140" s="33" t="s">
        <v>242</v>
      </c>
      <c r="C140" s="35">
        <v>0.83</v>
      </c>
      <c r="D140" s="30" t="s">
        <v>241</v>
      </c>
    </row>
    <row r="141" spans="1:4" x14ac:dyDescent="0.25">
      <c r="A141" s="38">
        <v>139</v>
      </c>
      <c r="B141" s="33" t="s">
        <v>240</v>
      </c>
      <c r="C141" s="35">
        <v>1.6</v>
      </c>
      <c r="D141" s="30" t="s">
        <v>28</v>
      </c>
    </row>
    <row r="142" spans="1:4" x14ac:dyDescent="0.25">
      <c r="A142" s="38">
        <v>140</v>
      </c>
      <c r="B142" s="33" t="s">
        <v>239</v>
      </c>
      <c r="C142" s="35">
        <v>1.6</v>
      </c>
      <c r="D142" s="30" t="s">
        <v>28</v>
      </c>
    </row>
    <row r="143" spans="1:4" x14ac:dyDescent="0.25">
      <c r="A143" s="38">
        <v>141</v>
      </c>
      <c r="B143" s="33" t="s">
        <v>238</v>
      </c>
      <c r="C143" s="35">
        <v>1.6</v>
      </c>
      <c r="D143" s="30" t="s">
        <v>28</v>
      </c>
    </row>
    <row r="144" spans="1:4" x14ac:dyDescent="0.25">
      <c r="A144" s="38">
        <v>142</v>
      </c>
      <c r="B144" s="33" t="s">
        <v>237</v>
      </c>
      <c r="C144" s="35">
        <v>1.6</v>
      </c>
      <c r="D144" s="30" t="s">
        <v>28</v>
      </c>
    </row>
    <row r="145" spans="1:4" x14ac:dyDescent="0.25">
      <c r="A145" s="38">
        <v>143</v>
      </c>
      <c r="B145" s="29" t="s">
        <v>236</v>
      </c>
      <c r="C145" s="35">
        <v>6.12</v>
      </c>
      <c r="D145" s="30" t="s">
        <v>28</v>
      </c>
    </row>
    <row r="146" spans="1:4" x14ac:dyDescent="0.25">
      <c r="A146" s="38">
        <v>144</v>
      </c>
      <c r="B146" s="29" t="s">
        <v>235</v>
      </c>
      <c r="C146" s="35">
        <v>6.12</v>
      </c>
      <c r="D146" s="30" t="s">
        <v>28</v>
      </c>
    </row>
    <row r="147" spans="1:4" x14ac:dyDescent="0.25">
      <c r="A147" s="38">
        <v>145</v>
      </c>
      <c r="B147" s="33" t="s">
        <v>234</v>
      </c>
      <c r="C147" s="35">
        <v>6.12</v>
      </c>
      <c r="D147" s="30" t="s">
        <v>28</v>
      </c>
    </row>
    <row r="148" spans="1:4" x14ac:dyDescent="0.25">
      <c r="A148" s="38">
        <v>146</v>
      </c>
      <c r="B148" s="29" t="s">
        <v>233</v>
      </c>
      <c r="C148" s="35">
        <v>6.12</v>
      </c>
      <c r="D148" s="30" t="s">
        <v>28</v>
      </c>
    </row>
    <row r="149" spans="1:4" x14ac:dyDescent="0.25">
      <c r="A149" s="38">
        <v>147</v>
      </c>
      <c r="B149" s="29" t="s">
        <v>232</v>
      </c>
      <c r="C149" s="35">
        <v>57.65</v>
      </c>
      <c r="D149" s="30" t="s">
        <v>38</v>
      </c>
    </row>
    <row r="150" spans="1:4" ht="30" x14ac:dyDescent="0.25">
      <c r="A150" s="38">
        <v>148</v>
      </c>
      <c r="B150" s="29" t="s">
        <v>231</v>
      </c>
      <c r="C150" s="35">
        <v>13.99</v>
      </c>
      <c r="D150" s="30" t="s">
        <v>38</v>
      </c>
    </row>
    <row r="151" spans="1:4" x14ac:dyDescent="0.25">
      <c r="A151" s="38">
        <v>149</v>
      </c>
      <c r="B151" s="29" t="s">
        <v>230</v>
      </c>
      <c r="C151" s="35">
        <v>0.45</v>
      </c>
      <c r="D151" s="30" t="s">
        <v>28</v>
      </c>
    </row>
    <row r="152" spans="1:4" x14ac:dyDescent="0.25">
      <c r="A152" s="38">
        <v>150</v>
      </c>
      <c r="B152" s="29" t="s">
        <v>229</v>
      </c>
      <c r="C152" s="35">
        <v>0.45</v>
      </c>
      <c r="D152" s="30" t="s">
        <v>28</v>
      </c>
    </row>
    <row r="153" spans="1:4" x14ac:dyDescent="0.25">
      <c r="A153" s="38">
        <v>151</v>
      </c>
      <c r="B153" s="29" t="s">
        <v>228</v>
      </c>
      <c r="C153" s="35">
        <v>0.45</v>
      </c>
      <c r="D153" s="30" t="s">
        <v>28</v>
      </c>
    </row>
    <row r="154" spans="1:4" x14ac:dyDescent="0.25">
      <c r="A154" s="38">
        <v>152</v>
      </c>
      <c r="B154" s="29" t="s">
        <v>227</v>
      </c>
      <c r="C154" s="35">
        <v>0.45</v>
      </c>
      <c r="D154" s="30" t="s">
        <v>28</v>
      </c>
    </row>
    <row r="155" spans="1:4" x14ac:dyDescent="0.25">
      <c r="A155" s="38">
        <v>153</v>
      </c>
      <c r="B155" s="31" t="s">
        <v>226</v>
      </c>
      <c r="C155" s="35">
        <v>1.02</v>
      </c>
      <c r="D155" s="30" t="s">
        <v>28</v>
      </c>
    </row>
    <row r="156" spans="1:4" ht="30" x14ac:dyDescent="0.25">
      <c r="A156" s="38">
        <v>154</v>
      </c>
      <c r="B156" s="31" t="s">
        <v>225</v>
      </c>
      <c r="C156" s="35">
        <v>5.57</v>
      </c>
      <c r="D156" s="30" t="s">
        <v>28</v>
      </c>
    </row>
    <row r="157" spans="1:4" ht="30" x14ac:dyDescent="0.25">
      <c r="A157" s="38">
        <v>155</v>
      </c>
      <c r="B157" s="31" t="s">
        <v>224</v>
      </c>
      <c r="C157" s="35">
        <v>93.64</v>
      </c>
      <c r="D157" s="30" t="s">
        <v>28</v>
      </c>
    </row>
    <row r="158" spans="1:4" x14ac:dyDescent="0.25">
      <c r="A158" s="38">
        <v>156</v>
      </c>
      <c r="B158" s="31" t="s">
        <v>223</v>
      </c>
      <c r="C158" s="35">
        <v>172.54</v>
      </c>
      <c r="D158" s="30" t="s">
        <v>28</v>
      </c>
    </row>
    <row r="159" spans="1:4" x14ac:dyDescent="0.25">
      <c r="A159" s="38">
        <v>157</v>
      </c>
      <c r="B159" s="31" t="s">
        <v>222</v>
      </c>
      <c r="C159" s="35">
        <v>118.48</v>
      </c>
      <c r="D159" s="30" t="s">
        <v>28</v>
      </c>
    </row>
    <row r="160" spans="1:4" x14ac:dyDescent="0.25">
      <c r="A160" s="38">
        <v>158</v>
      </c>
      <c r="B160" s="33" t="s">
        <v>221</v>
      </c>
      <c r="C160" s="35">
        <v>1.98</v>
      </c>
      <c r="D160" s="34" t="s">
        <v>38</v>
      </c>
    </row>
    <row r="161" spans="1:4" x14ac:dyDescent="0.25">
      <c r="A161" s="38">
        <v>159</v>
      </c>
      <c r="B161" s="33" t="s">
        <v>220</v>
      </c>
      <c r="C161" s="35">
        <v>1.47</v>
      </c>
      <c r="D161" s="34" t="s">
        <v>38</v>
      </c>
    </row>
    <row r="162" spans="1:4" x14ac:dyDescent="0.25">
      <c r="A162" s="38">
        <v>160</v>
      </c>
      <c r="B162" s="32" t="s">
        <v>219</v>
      </c>
      <c r="C162" s="35">
        <v>24.19</v>
      </c>
      <c r="D162" s="34" t="s">
        <v>38</v>
      </c>
    </row>
    <row r="163" spans="1:4" x14ac:dyDescent="0.25">
      <c r="A163" s="38">
        <v>161</v>
      </c>
      <c r="B163" s="33" t="s">
        <v>218</v>
      </c>
      <c r="C163" s="35">
        <v>0.61</v>
      </c>
      <c r="D163" s="30" t="s">
        <v>38</v>
      </c>
    </row>
    <row r="164" spans="1:4" x14ac:dyDescent="0.25">
      <c r="A164" s="38">
        <v>162</v>
      </c>
      <c r="B164" s="33" t="s">
        <v>217</v>
      </c>
      <c r="C164" s="35">
        <v>1.66</v>
      </c>
      <c r="D164" s="30" t="s">
        <v>38</v>
      </c>
    </row>
    <row r="165" spans="1:4" x14ac:dyDescent="0.25">
      <c r="A165" s="38">
        <v>163</v>
      </c>
      <c r="B165" s="29" t="s">
        <v>216</v>
      </c>
      <c r="C165" s="35">
        <v>22.78</v>
      </c>
      <c r="D165" s="30" t="s">
        <v>28</v>
      </c>
    </row>
    <row r="166" spans="1:4" x14ac:dyDescent="0.25">
      <c r="A166" s="38">
        <v>164</v>
      </c>
      <c r="B166" s="29" t="s">
        <v>379</v>
      </c>
      <c r="C166" s="35">
        <v>14.59</v>
      </c>
      <c r="D166" s="30" t="s">
        <v>38</v>
      </c>
    </row>
    <row r="167" spans="1:4" x14ac:dyDescent="0.25">
      <c r="A167" s="38">
        <v>165</v>
      </c>
      <c r="B167" s="29" t="s">
        <v>384</v>
      </c>
      <c r="C167" s="35">
        <v>14.59</v>
      </c>
      <c r="D167" s="30" t="s">
        <v>38</v>
      </c>
    </row>
    <row r="168" spans="1:4" x14ac:dyDescent="0.25">
      <c r="A168" s="38">
        <v>166</v>
      </c>
      <c r="B168" s="29" t="s">
        <v>380</v>
      </c>
      <c r="C168" s="35">
        <v>14.59</v>
      </c>
      <c r="D168" s="30" t="s">
        <v>38</v>
      </c>
    </row>
    <row r="169" spans="1:4" x14ac:dyDescent="0.25">
      <c r="A169" s="38">
        <v>167</v>
      </c>
      <c r="B169" s="29" t="s">
        <v>381</v>
      </c>
      <c r="C169" s="35">
        <v>14.59</v>
      </c>
      <c r="D169" s="30" t="s">
        <v>38</v>
      </c>
    </row>
    <row r="170" spans="1:4" x14ac:dyDescent="0.25">
      <c r="A170" s="38">
        <v>168</v>
      </c>
      <c r="B170" s="29" t="s">
        <v>383</v>
      </c>
      <c r="C170" s="35">
        <v>14.59</v>
      </c>
      <c r="D170" s="30" t="s">
        <v>38</v>
      </c>
    </row>
    <row r="171" spans="1:4" x14ac:dyDescent="0.25">
      <c r="A171" s="38">
        <v>169</v>
      </c>
      <c r="B171" s="29" t="s">
        <v>382</v>
      </c>
      <c r="C171" s="35">
        <v>108.8</v>
      </c>
      <c r="D171" s="30" t="s">
        <v>38</v>
      </c>
    </row>
    <row r="172" spans="1:4" x14ac:dyDescent="0.25">
      <c r="A172" s="38">
        <v>170</v>
      </c>
      <c r="B172" s="29" t="s">
        <v>215</v>
      </c>
      <c r="C172" s="35">
        <v>62.71</v>
      </c>
      <c r="D172" s="30" t="s">
        <v>38</v>
      </c>
    </row>
    <row r="173" spans="1:4" x14ac:dyDescent="0.25">
      <c r="A173" s="38">
        <v>171</v>
      </c>
      <c r="B173" s="29" t="s">
        <v>214</v>
      </c>
      <c r="C173" s="35">
        <v>15.74</v>
      </c>
      <c r="D173" s="30" t="s">
        <v>38</v>
      </c>
    </row>
    <row r="174" spans="1:4" x14ac:dyDescent="0.25">
      <c r="A174" s="38">
        <v>172</v>
      </c>
      <c r="B174" s="29" t="s">
        <v>213</v>
      </c>
      <c r="C174" s="35">
        <v>39.68</v>
      </c>
      <c r="D174" s="30" t="s">
        <v>38</v>
      </c>
    </row>
    <row r="175" spans="1:4" x14ac:dyDescent="0.25">
      <c r="A175" s="38">
        <v>173</v>
      </c>
      <c r="B175" s="29" t="s">
        <v>212</v>
      </c>
      <c r="C175" s="35">
        <v>39.68</v>
      </c>
      <c r="D175" s="30" t="s">
        <v>38</v>
      </c>
    </row>
    <row r="176" spans="1:4" x14ac:dyDescent="0.25">
      <c r="A176" s="38">
        <v>174</v>
      </c>
      <c r="B176" s="29" t="s">
        <v>211</v>
      </c>
      <c r="C176" s="35">
        <v>39.68</v>
      </c>
      <c r="D176" s="30" t="s">
        <v>38</v>
      </c>
    </row>
    <row r="177" spans="1:4" x14ac:dyDescent="0.25">
      <c r="A177" s="38">
        <v>175</v>
      </c>
      <c r="B177" s="29" t="s">
        <v>210</v>
      </c>
      <c r="C177" s="35">
        <v>39.68</v>
      </c>
      <c r="D177" s="30" t="s">
        <v>38</v>
      </c>
    </row>
    <row r="178" spans="1:4" x14ac:dyDescent="0.25">
      <c r="A178" s="38">
        <v>176</v>
      </c>
      <c r="B178" s="29" t="s">
        <v>209</v>
      </c>
      <c r="C178" s="35">
        <v>39.68</v>
      </c>
      <c r="D178" s="30" t="s">
        <v>38</v>
      </c>
    </row>
    <row r="179" spans="1:4" x14ac:dyDescent="0.25">
      <c r="A179" s="38">
        <v>177</v>
      </c>
      <c r="B179" s="29" t="s">
        <v>208</v>
      </c>
      <c r="C179" s="35">
        <v>17</v>
      </c>
      <c r="D179" s="30" t="s">
        <v>38</v>
      </c>
    </row>
    <row r="180" spans="1:4" x14ac:dyDescent="0.25">
      <c r="A180" s="38">
        <v>178</v>
      </c>
      <c r="B180" s="33" t="s">
        <v>207</v>
      </c>
      <c r="C180" s="35">
        <v>14.35</v>
      </c>
      <c r="D180" s="30" t="s">
        <v>38</v>
      </c>
    </row>
    <row r="181" spans="1:4" x14ac:dyDescent="0.25">
      <c r="A181" s="38">
        <v>179</v>
      </c>
      <c r="B181" s="33" t="s">
        <v>386</v>
      </c>
      <c r="C181" s="35">
        <v>14.35</v>
      </c>
      <c r="D181" s="30" t="s">
        <v>38</v>
      </c>
    </row>
    <row r="182" spans="1:4" x14ac:dyDescent="0.25">
      <c r="A182" s="38">
        <v>180</v>
      </c>
      <c r="B182" s="33" t="s">
        <v>385</v>
      </c>
      <c r="C182" s="35">
        <v>14.35</v>
      </c>
      <c r="D182" s="30" t="s">
        <v>38</v>
      </c>
    </row>
    <row r="183" spans="1:4" x14ac:dyDescent="0.25">
      <c r="A183" s="38">
        <v>181</v>
      </c>
      <c r="B183" s="29" t="s">
        <v>387</v>
      </c>
      <c r="C183" s="35">
        <v>14.35</v>
      </c>
      <c r="D183" s="30" t="s">
        <v>38</v>
      </c>
    </row>
    <row r="184" spans="1:4" x14ac:dyDescent="0.25">
      <c r="A184" s="38">
        <v>182</v>
      </c>
      <c r="B184" s="29" t="s">
        <v>391</v>
      </c>
      <c r="C184" s="35">
        <v>12.03</v>
      </c>
      <c r="D184" s="30" t="s">
        <v>38</v>
      </c>
    </row>
    <row r="185" spans="1:4" x14ac:dyDescent="0.25">
      <c r="A185" s="38">
        <v>183</v>
      </c>
      <c r="B185" s="29" t="s">
        <v>388</v>
      </c>
      <c r="C185" s="35">
        <v>12.85</v>
      </c>
      <c r="D185" s="30" t="s">
        <v>38</v>
      </c>
    </row>
    <row r="186" spans="1:4" x14ac:dyDescent="0.25">
      <c r="A186" s="38">
        <v>184</v>
      </c>
      <c r="B186" s="33" t="s">
        <v>389</v>
      </c>
      <c r="C186" s="35">
        <v>22.77</v>
      </c>
      <c r="D186" s="30" t="s">
        <v>38</v>
      </c>
    </row>
    <row r="187" spans="1:4" x14ac:dyDescent="0.25">
      <c r="A187" s="38">
        <v>185</v>
      </c>
      <c r="B187" s="33" t="s">
        <v>390</v>
      </c>
      <c r="C187" s="35">
        <v>26.96</v>
      </c>
      <c r="D187" s="30" t="s">
        <v>38</v>
      </c>
    </row>
    <row r="188" spans="1:4" x14ac:dyDescent="0.25">
      <c r="A188" s="38">
        <v>186</v>
      </c>
      <c r="B188" s="33" t="s">
        <v>393</v>
      </c>
      <c r="C188" s="35">
        <v>48.64</v>
      </c>
      <c r="D188" s="30" t="s">
        <v>38</v>
      </c>
    </row>
    <row r="189" spans="1:4" x14ac:dyDescent="0.25">
      <c r="A189" s="38">
        <v>187</v>
      </c>
      <c r="B189" s="29" t="s">
        <v>392</v>
      </c>
      <c r="C189" s="35">
        <v>28.4</v>
      </c>
      <c r="D189" s="30" t="s">
        <v>38</v>
      </c>
    </row>
    <row r="190" spans="1:4" x14ac:dyDescent="0.25">
      <c r="A190" s="38">
        <v>188</v>
      </c>
      <c r="B190" s="29" t="s">
        <v>206</v>
      </c>
      <c r="C190" s="35">
        <v>45.29</v>
      </c>
      <c r="D190" s="30" t="s">
        <v>38</v>
      </c>
    </row>
    <row r="191" spans="1:4" x14ac:dyDescent="0.25">
      <c r="A191" s="38">
        <v>189</v>
      </c>
      <c r="B191" s="29" t="s">
        <v>205</v>
      </c>
      <c r="C191" s="35">
        <v>34.39</v>
      </c>
      <c r="D191" s="30" t="s">
        <v>38</v>
      </c>
    </row>
    <row r="192" spans="1:4" x14ac:dyDescent="0.25">
      <c r="A192" s="38">
        <v>190</v>
      </c>
      <c r="B192" s="29" t="s">
        <v>204</v>
      </c>
      <c r="C192" s="35">
        <v>36.42</v>
      </c>
      <c r="D192" s="30" t="s">
        <v>38</v>
      </c>
    </row>
    <row r="193" spans="1:4" x14ac:dyDescent="0.25">
      <c r="A193" s="38">
        <v>191</v>
      </c>
      <c r="B193" s="29" t="s">
        <v>394</v>
      </c>
      <c r="C193" s="35">
        <v>2.39</v>
      </c>
      <c r="D193" s="30" t="s">
        <v>38</v>
      </c>
    </row>
    <row r="194" spans="1:4" x14ac:dyDescent="0.25">
      <c r="A194" s="38">
        <v>192</v>
      </c>
      <c r="B194" s="29" t="s">
        <v>395</v>
      </c>
      <c r="C194" s="35">
        <v>2.68</v>
      </c>
      <c r="D194" s="30" t="s">
        <v>38</v>
      </c>
    </row>
    <row r="195" spans="1:4" x14ac:dyDescent="0.25">
      <c r="A195" s="38">
        <v>193</v>
      </c>
      <c r="B195" s="29" t="s">
        <v>399</v>
      </c>
      <c r="C195" s="35">
        <v>3.16</v>
      </c>
      <c r="D195" s="30" t="s">
        <v>38</v>
      </c>
    </row>
    <row r="196" spans="1:4" x14ac:dyDescent="0.25">
      <c r="A196" s="38">
        <v>194</v>
      </c>
      <c r="B196" s="29" t="s">
        <v>396</v>
      </c>
      <c r="C196" s="35">
        <v>4.03</v>
      </c>
      <c r="D196" s="30" t="s">
        <v>38</v>
      </c>
    </row>
    <row r="197" spans="1:4" x14ac:dyDescent="0.25">
      <c r="A197" s="38">
        <v>195</v>
      </c>
      <c r="B197" s="29" t="s">
        <v>397</v>
      </c>
      <c r="C197" s="35">
        <v>4.4800000000000004</v>
      </c>
      <c r="D197" s="30" t="s">
        <v>38</v>
      </c>
    </row>
    <row r="198" spans="1:4" x14ac:dyDescent="0.25">
      <c r="A198" s="38">
        <v>196</v>
      </c>
      <c r="B198" s="29" t="s">
        <v>398</v>
      </c>
      <c r="C198" s="35">
        <v>5.47</v>
      </c>
      <c r="D198" s="30" t="s">
        <v>38</v>
      </c>
    </row>
    <row r="199" spans="1:4" x14ac:dyDescent="0.25">
      <c r="A199" s="38">
        <v>197</v>
      </c>
      <c r="B199" s="29" t="s">
        <v>400</v>
      </c>
      <c r="C199" s="35">
        <v>5.68</v>
      </c>
      <c r="D199" s="30" t="s">
        <v>38</v>
      </c>
    </row>
    <row r="200" spans="1:4" x14ac:dyDescent="0.25">
      <c r="A200" s="38">
        <v>198</v>
      </c>
      <c r="B200" s="29" t="s">
        <v>401</v>
      </c>
      <c r="C200" s="35">
        <v>6.6</v>
      </c>
      <c r="D200" s="30" t="s">
        <v>38</v>
      </c>
    </row>
    <row r="201" spans="1:4" x14ac:dyDescent="0.25">
      <c r="A201" s="38">
        <v>199</v>
      </c>
      <c r="B201" s="29" t="s">
        <v>404</v>
      </c>
      <c r="C201" s="35">
        <v>10.8</v>
      </c>
      <c r="D201" s="30" t="s">
        <v>38</v>
      </c>
    </row>
    <row r="202" spans="1:4" x14ac:dyDescent="0.25">
      <c r="A202" s="38">
        <v>200</v>
      </c>
      <c r="B202" s="29" t="s">
        <v>402</v>
      </c>
      <c r="C202" s="35">
        <v>11.84</v>
      </c>
      <c r="D202" s="30" t="s">
        <v>38</v>
      </c>
    </row>
    <row r="203" spans="1:4" x14ac:dyDescent="0.25">
      <c r="A203" s="38">
        <v>201</v>
      </c>
      <c r="B203" s="29" t="s">
        <v>203</v>
      </c>
      <c r="C203" s="35">
        <v>3.84</v>
      </c>
      <c r="D203" s="30" t="s">
        <v>38</v>
      </c>
    </row>
    <row r="204" spans="1:4" x14ac:dyDescent="0.25">
      <c r="A204" s="38">
        <v>202</v>
      </c>
      <c r="B204" s="29" t="s">
        <v>403</v>
      </c>
      <c r="C204" s="35">
        <v>3.32</v>
      </c>
      <c r="D204" s="30" t="s">
        <v>38</v>
      </c>
    </row>
    <row r="205" spans="1:4" x14ac:dyDescent="0.25">
      <c r="A205" s="38">
        <v>203</v>
      </c>
      <c r="B205" s="29" t="s">
        <v>202</v>
      </c>
      <c r="C205" s="35">
        <v>7.68</v>
      </c>
      <c r="D205" s="30" t="s">
        <v>38</v>
      </c>
    </row>
    <row r="206" spans="1:4" x14ac:dyDescent="0.25">
      <c r="A206" s="38">
        <v>204</v>
      </c>
      <c r="B206" s="29" t="s">
        <v>405</v>
      </c>
      <c r="C206" s="35">
        <v>83.78</v>
      </c>
      <c r="D206" s="30" t="s">
        <v>38</v>
      </c>
    </row>
    <row r="207" spans="1:4" x14ac:dyDescent="0.25">
      <c r="A207" s="38">
        <v>205</v>
      </c>
      <c r="B207" s="33" t="s">
        <v>406</v>
      </c>
      <c r="C207" s="35">
        <v>3.15</v>
      </c>
      <c r="D207" s="30" t="s">
        <v>38</v>
      </c>
    </row>
    <row r="208" spans="1:4" x14ac:dyDescent="0.25">
      <c r="A208" s="38">
        <v>206</v>
      </c>
      <c r="B208" s="29" t="s">
        <v>408</v>
      </c>
      <c r="C208" s="35">
        <v>1.83</v>
      </c>
      <c r="D208" s="30" t="s">
        <v>38</v>
      </c>
    </row>
    <row r="209" spans="1:4" x14ac:dyDescent="0.25">
      <c r="A209" s="38">
        <v>207</v>
      </c>
      <c r="B209" s="29" t="s">
        <v>407</v>
      </c>
      <c r="C209" s="35">
        <v>1.34</v>
      </c>
      <c r="D209" s="30" t="s">
        <v>38</v>
      </c>
    </row>
    <row r="210" spans="1:4" x14ac:dyDescent="0.25">
      <c r="A210" s="38">
        <v>208</v>
      </c>
      <c r="B210" s="33" t="s">
        <v>409</v>
      </c>
      <c r="C210" s="35">
        <v>73.599999999999994</v>
      </c>
      <c r="D210" s="30" t="s">
        <v>38</v>
      </c>
    </row>
    <row r="211" spans="1:4" x14ac:dyDescent="0.25">
      <c r="A211" s="38">
        <v>209</v>
      </c>
      <c r="B211" s="33" t="s">
        <v>410</v>
      </c>
      <c r="C211" s="35">
        <v>1.56</v>
      </c>
      <c r="D211" s="30" t="s">
        <v>38</v>
      </c>
    </row>
    <row r="212" spans="1:4" x14ac:dyDescent="0.25">
      <c r="A212" s="38">
        <v>210</v>
      </c>
      <c r="B212" s="29" t="s">
        <v>201</v>
      </c>
      <c r="C212" s="35">
        <v>0.87</v>
      </c>
      <c r="D212" s="30" t="s">
        <v>28</v>
      </c>
    </row>
    <row r="213" spans="1:4" x14ac:dyDescent="0.25">
      <c r="A213" s="38">
        <v>211</v>
      </c>
      <c r="B213" s="29" t="s">
        <v>200</v>
      </c>
      <c r="C213" s="35">
        <v>0.99</v>
      </c>
      <c r="D213" s="30" t="s">
        <v>28</v>
      </c>
    </row>
    <row r="214" spans="1:4" x14ac:dyDescent="0.25">
      <c r="A214" s="38">
        <v>212</v>
      </c>
      <c r="B214" s="29" t="s">
        <v>199</v>
      </c>
      <c r="C214" s="35">
        <v>1.22</v>
      </c>
      <c r="D214" s="30" t="s">
        <v>28</v>
      </c>
    </row>
    <row r="215" spans="1:4" x14ac:dyDescent="0.25">
      <c r="A215" s="38">
        <v>213</v>
      </c>
      <c r="B215" s="29" t="s">
        <v>198</v>
      </c>
      <c r="C215" s="35">
        <v>6.21</v>
      </c>
      <c r="D215" s="30" t="s">
        <v>28</v>
      </c>
    </row>
    <row r="216" spans="1:4" x14ac:dyDescent="0.25">
      <c r="A216" s="38">
        <v>214</v>
      </c>
      <c r="B216" s="33" t="s">
        <v>197</v>
      </c>
      <c r="C216" s="35">
        <v>1.18</v>
      </c>
      <c r="D216" s="30" t="s">
        <v>28</v>
      </c>
    </row>
    <row r="217" spans="1:4" x14ac:dyDescent="0.25">
      <c r="A217" s="38">
        <v>215</v>
      </c>
      <c r="B217" s="29" t="s">
        <v>196</v>
      </c>
      <c r="C217" s="35">
        <v>6.12</v>
      </c>
      <c r="D217" s="30" t="s">
        <v>28</v>
      </c>
    </row>
    <row r="218" spans="1:4" x14ac:dyDescent="0.25">
      <c r="A218" s="38">
        <v>216</v>
      </c>
      <c r="B218" s="29" t="s">
        <v>195</v>
      </c>
      <c r="C218" s="35">
        <v>4.22</v>
      </c>
      <c r="D218" s="30" t="s">
        <v>28</v>
      </c>
    </row>
    <row r="219" spans="1:4" x14ac:dyDescent="0.25">
      <c r="A219" s="38">
        <v>217</v>
      </c>
      <c r="B219" s="31" t="s">
        <v>411</v>
      </c>
      <c r="C219" s="35">
        <v>2.75</v>
      </c>
      <c r="D219" s="30" t="s">
        <v>28</v>
      </c>
    </row>
    <row r="220" spans="1:4" x14ac:dyDescent="0.25">
      <c r="A220" s="38">
        <v>218</v>
      </c>
      <c r="B220" s="31" t="s">
        <v>194</v>
      </c>
      <c r="C220" s="35">
        <v>10.74</v>
      </c>
      <c r="D220" s="30" t="s">
        <v>28</v>
      </c>
    </row>
    <row r="221" spans="1:4" x14ac:dyDescent="0.25">
      <c r="A221" s="38">
        <v>219</v>
      </c>
      <c r="B221" s="29" t="s">
        <v>193</v>
      </c>
      <c r="C221" s="35">
        <v>3.33</v>
      </c>
      <c r="D221" s="30" t="s">
        <v>28</v>
      </c>
    </row>
    <row r="222" spans="1:4" x14ac:dyDescent="0.25">
      <c r="A222" s="38">
        <v>220</v>
      </c>
      <c r="B222" s="31" t="s">
        <v>192</v>
      </c>
      <c r="C222" s="35">
        <v>6</v>
      </c>
      <c r="D222" s="30" t="s">
        <v>28</v>
      </c>
    </row>
    <row r="223" spans="1:4" x14ac:dyDescent="0.25">
      <c r="A223" s="38">
        <v>221</v>
      </c>
      <c r="B223" s="31" t="s">
        <v>191</v>
      </c>
      <c r="C223" s="35">
        <v>1.54</v>
      </c>
      <c r="D223" s="30" t="s">
        <v>28</v>
      </c>
    </row>
    <row r="224" spans="1:4" x14ac:dyDescent="0.25">
      <c r="A224" s="38">
        <v>222</v>
      </c>
      <c r="B224" s="31" t="s">
        <v>412</v>
      </c>
      <c r="C224" s="35">
        <v>0.46</v>
      </c>
      <c r="D224" s="30" t="s">
        <v>28</v>
      </c>
    </row>
    <row r="225" spans="1:4" x14ac:dyDescent="0.25">
      <c r="A225" s="38">
        <v>223</v>
      </c>
      <c r="B225" s="33" t="s">
        <v>190</v>
      </c>
      <c r="C225" s="35">
        <v>0.99</v>
      </c>
      <c r="D225" s="30" t="s">
        <v>28</v>
      </c>
    </row>
    <row r="226" spans="1:4" x14ac:dyDescent="0.25">
      <c r="A226" s="38">
        <v>224</v>
      </c>
      <c r="B226" s="33" t="s">
        <v>413</v>
      </c>
      <c r="C226" s="35">
        <v>5.63</v>
      </c>
      <c r="D226" s="30" t="s">
        <v>28</v>
      </c>
    </row>
    <row r="227" spans="1:4" x14ac:dyDescent="0.25">
      <c r="A227" s="38">
        <v>225</v>
      </c>
      <c r="B227" s="29" t="s">
        <v>414</v>
      </c>
      <c r="C227" s="35">
        <v>3.78</v>
      </c>
      <c r="D227" s="30" t="s">
        <v>28</v>
      </c>
    </row>
    <row r="228" spans="1:4" x14ac:dyDescent="0.25">
      <c r="A228" s="38">
        <v>226</v>
      </c>
      <c r="B228" s="33" t="s">
        <v>415</v>
      </c>
      <c r="C228" s="35">
        <v>3.78</v>
      </c>
      <c r="D228" s="30" t="s">
        <v>28</v>
      </c>
    </row>
    <row r="229" spans="1:4" x14ac:dyDescent="0.25">
      <c r="A229" s="38">
        <v>227</v>
      </c>
      <c r="B229" s="32" t="s">
        <v>416</v>
      </c>
      <c r="C229" s="35">
        <v>48.64</v>
      </c>
      <c r="D229" s="30" t="s">
        <v>28</v>
      </c>
    </row>
    <row r="230" spans="1:4" x14ac:dyDescent="0.25">
      <c r="A230" s="38">
        <v>228</v>
      </c>
      <c r="B230" s="33" t="s">
        <v>189</v>
      </c>
      <c r="C230" s="35">
        <v>3.26</v>
      </c>
      <c r="D230" s="30" t="s">
        <v>28</v>
      </c>
    </row>
    <row r="231" spans="1:4" x14ac:dyDescent="0.25">
      <c r="A231" s="38">
        <v>229</v>
      </c>
      <c r="B231" s="29" t="s">
        <v>188</v>
      </c>
      <c r="C231" s="35">
        <v>7.94</v>
      </c>
      <c r="D231" s="30" t="s">
        <v>38</v>
      </c>
    </row>
    <row r="232" spans="1:4" x14ac:dyDescent="0.25">
      <c r="A232" s="38">
        <v>230</v>
      </c>
      <c r="B232" s="29" t="s">
        <v>187</v>
      </c>
      <c r="C232" s="35">
        <v>5.12</v>
      </c>
      <c r="D232" s="30" t="s">
        <v>38</v>
      </c>
    </row>
    <row r="233" spans="1:4" x14ac:dyDescent="0.25">
      <c r="A233" s="38">
        <v>231</v>
      </c>
      <c r="B233" s="33" t="s">
        <v>186</v>
      </c>
      <c r="C233" s="35">
        <v>4.67</v>
      </c>
      <c r="D233" s="30" t="s">
        <v>38</v>
      </c>
    </row>
    <row r="234" spans="1:4" x14ac:dyDescent="0.25">
      <c r="A234" s="38">
        <v>232</v>
      </c>
      <c r="B234" s="33" t="s">
        <v>418</v>
      </c>
      <c r="C234" s="35">
        <v>15.1</v>
      </c>
      <c r="D234" s="30" t="s">
        <v>38</v>
      </c>
    </row>
    <row r="235" spans="1:4" x14ac:dyDescent="0.25">
      <c r="A235" s="38">
        <v>233</v>
      </c>
      <c r="B235" s="33" t="s">
        <v>417</v>
      </c>
      <c r="C235" s="35">
        <v>26.37</v>
      </c>
      <c r="D235" s="30" t="s">
        <v>38</v>
      </c>
    </row>
    <row r="236" spans="1:4" x14ac:dyDescent="0.25">
      <c r="A236" s="38">
        <v>234</v>
      </c>
      <c r="B236" s="29" t="s">
        <v>185</v>
      </c>
      <c r="C236" s="35">
        <v>5.25</v>
      </c>
      <c r="D236" s="30" t="s">
        <v>38</v>
      </c>
    </row>
    <row r="237" spans="1:4" x14ac:dyDescent="0.25">
      <c r="A237" s="38">
        <v>235</v>
      </c>
      <c r="B237" s="29" t="s">
        <v>184</v>
      </c>
      <c r="C237" s="35">
        <v>20.36</v>
      </c>
      <c r="D237" s="30" t="s">
        <v>38</v>
      </c>
    </row>
    <row r="238" spans="1:4" ht="105" x14ac:dyDescent="0.25">
      <c r="A238" s="38">
        <v>236</v>
      </c>
      <c r="B238" s="29" t="s">
        <v>183</v>
      </c>
      <c r="C238" s="35">
        <v>35.840000000000003</v>
      </c>
      <c r="D238" s="30" t="s">
        <v>38</v>
      </c>
    </row>
    <row r="239" spans="1:4" ht="45" x14ac:dyDescent="0.25">
      <c r="A239" s="38">
        <v>237</v>
      </c>
      <c r="B239" s="29" t="s">
        <v>182</v>
      </c>
      <c r="C239" s="35">
        <v>11.2</v>
      </c>
      <c r="D239" s="30" t="s">
        <v>38</v>
      </c>
    </row>
    <row r="240" spans="1:4" x14ac:dyDescent="0.25">
      <c r="A240" s="38">
        <v>238</v>
      </c>
      <c r="B240" s="33" t="s">
        <v>181</v>
      </c>
      <c r="C240" s="35">
        <v>15.36</v>
      </c>
      <c r="D240" s="30" t="s">
        <v>38</v>
      </c>
    </row>
    <row r="241" spans="1:4" x14ac:dyDescent="0.25">
      <c r="A241" s="38">
        <v>239</v>
      </c>
      <c r="B241" s="29" t="s">
        <v>180</v>
      </c>
      <c r="C241" s="35">
        <v>17.920000000000002</v>
      </c>
      <c r="D241" s="30" t="s">
        <v>38</v>
      </c>
    </row>
    <row r="242" spans="1:4" x14ac:dyDescent="0.25">
      <c r="A242" s="38">
        <v>240</v>
      </c>
      <c r="B242" s="29" t="s">
        <v>179</v>
      </c>
      <c r="C242" s="35">
        <v>24.32</v>
      </c>
      <c r="D242" s="30" t="s">
        <v>38</v>
      </c>
    </row>
    <row r="243" spans="1:4" x14ac:dyDescent="0.25">
      <c r="A243" s="38">
        <v>241</v>
      </c>
      <c r="B243" s="33" t="s">
        <v>178</v>
      </c>
      <c r="C243" s="35">
        <v>16.64</v>
      </c>
      <c r="D243" s="30" t="s">
        <v>38</v>
      </c>
    </row>
    <row r="244" spans="1:4" x14ac:dyDescent="0.25">
      <c r="A244" s="38">
        <v>242</v>
      </c>
      <c r="B244" s="29" t="s">
        <v>177</v>
      </c>
      <c r="C244" s="35">
        <v>19.2</v>
      </c>
      <c r="D244" s="30" t="s">
        <v>38</v>
      </c>
    </row>
    <row r="245" spans="1:4" x14ac:dyDescent="0.25">
      <c r="A245" s="38">
        <v>243</v>
      </c>
      <c r="B245" s="29" t="s">
        <v>176</v>
      </c>
      <c r="C245" s="35">
        <v>33.28</v>
      </c>
      <c r="D245" s="30" t="s">
        <v>38</v>
      </c>
    </row>
    <row r="246" spans="1:4" x14ac:dyDescent="0.25">
      <c r="A246" s="38">
        <v>244</v>
      </c>
      <c r="B246" s="29" t="s">
        <v>175</v>
      </c>
      <c r="C246" s="35">
        <v>16.64</v>
      </c>
      <c r="D246" s="30" t="s">
        <v>38</v>
      </c>
    </row>
    <row r="247" spans="1:4" x14ac:dyDescent="0.25">
      <c r="A247" s="38">
        <v>245</v>
      </c>
      <c r="B247" s="29" t="s">
        <v>174</v>
      </c>
      <c r="C247" s="35">
        <v>19.2</v>
      </c>
      <c r="D247" s="30" t="s">
        <v>38</v>
      </c>
    </row>
    <row r="248" spans="1:4" x14ac:dyDescent="0.25">
      <c r="A248" s="38">
        <v>246</v>
      </c>
      <c r="B248" s="29" t="s">
        <v>173</v>
      </c>
      <c r="C248" s="35">
        <v>34.43</v>
      </c>
      <c r="D248" s="30" t="s">
        <v>38</v>
      </c>
    </row>
    <row r="249" spans="1:4" x14ac:dyDescent="0.25">
      <c r="A249" s="38">
        <v>247</v>
      </c>
      <c r="B249" s="29" t="s">
        <v>172</v>
      </c>
      <c r="C249" s="35">
        <v>3.2</v>
      </c>
      <c r="D249" s="30" t="s">
        <v>38</v>
      </c>
    </row>
    <row r="250" spans="1:4" x14ac:dyDescent="0.25">
      <c r="A250" s="38">
        <v>248</v>
      </c>
      <c r="B250" s="29" t="s">
        <v>171</v>
      </c>
      <c r="C250" s="35">
        <v>11.26</v>
      </c>
      <c r="D250" s="30" t="s">
        <v>38</v>
      </c>
    </row>
    <row r="251" spans="1:4" ht="30" x14ac:dyDescent="0.25">
      <c r="A251" s="38">
        <v>249</v>
      </c>
      <c r="B251" s="29" t="s">
        <v>170</v>
      </c>
      <c r="C251" s="35">
        <v>7.68</v>
      </c>
      <c r="D251" s="30" t="s">
        <v>28</v>
      </c>
    </row>
    <row r="252" spans="1:4" x14ac:dyDescent="0.25">
      <c r="A252" s="38">
        <v>250</v>
      </c>
      <c r="B252" s="29" t="s">
        <v>169</v>
      </c>
      <c r="C252" s="35">
        <v>30.08</v>
      </c>
      <c r="D252" s="30" t="s">
        <v>38</v>
      </c>
    </row>
    <row r="253" spans="1:4" x14ac:dyDescent="0.25">
      <c r="A253" s="38">
        <v>251</v>
      </c>
      <c r="B253" s="29" t="s">
        <v>168</v>
      </c>
      <c r="C253" s="35">
        <v>5.36</v>
      </c>
      <c r="D253" s="30" t="s">
        <v>28</v>
      </c>
    </row>
    <row r="254" spans="1:4" x14ac:dyDescent="0.25">
      <c r="A254" s="38">
        <v>252</v>
      </c>
      <c r="B254" s="29" t="s">
        <v>167</v>
      </c>
      <c r="C254" s="35">
        <v>5.36</v>
      </c>
      <c r="D254" s="30" t="s">
        <v>28</v>
      </c>
    </row>
    <row r="255" spans="1:4" x14ac:dyDescent="0.25">
      <c r="A255" s="38">
        <v>253</v>
      </c>
      <c r="B255" s="29" t="s">
        <v>166</v>
      </c>
      <c r="C255" s="35">
        <v>5.36</v>
      </c>
      <c r="D255" s="30" t="s">
        <v>28</v>
      </c>
    </row>
    <row r="256" spans="1:4" x14ac:dyDescent="0.25">
      <c r="A256" s="38">
        <v>254</v>
      </c>
      <c r="B256" s="29" t="s">
        <v>165</v>
      </c>
      <c r="C256" s="35">
        <v>5.36</v>
      </c>
      <c r="D256" s="30" t="s">
        <v>28</v>
      </c>
    </row>
    <row r="257" spans="1:4" x14ac:dyDescent="0.25">
      <c r="A257" s="38">
        <v>255</v>
      </c>
      <c r="B257" s="29" t="s">
        <v>164</v>
      </c>
      <c r="C257" s="35">
        <v>5.36</v>
      </c>
      <c r="D257" s="30" t="s">
        <v>28</v>
      </c>
    </row>
    <row r="258" spans="1:4" x14ac:dyDescent="0.25">
      <c r="A258" s="38">
        <v>256</v>
      </c>
      <c r="B258" s="29" t="s">
        <v>163</v>
      </c>
      <c r="C258" s="35">
        <v>5.36</v>
      </c>
      <c r="D258" s="30" t="s">
        <v>28</v>
      </c>
    </row>
    <row r="259" spans="1:4" x14ac:dyDescent="0.25">
      <c r="A259" s="38">
        <v>257</v>
      </c>
      <c r="B259" s="29" t="s">
        <v>162</v>
      </c>
      <c r="C259" s="35">
        <v>5.36</v>
      </c>
      <c r="D259" s="30" t="s">
        <v>28</v>
      </c>
    </row>
    <row r="260" spans="1:4" x14ac:dyDescent="0.25">
      <c r="A260" s="38">
        <v>258</v>
      </c>
      <c r="B260" s="29" t="s">
        <v>161</v>
      </c>
      <c r="C260" s="35">
        <v>5.36</v>
      </c>
      <c r="D260" s="30" t="s">
        <v>28</v>
      </c>
    </row>
    <row r="261" spans="1:4" x14ac:dyDescent="0.25">
      <c r="A261" s="38">
        <v>259</v>
      </c>
      <c r="B261" s="29" t="s">
        <v>160</v>
      </c>
      <c r="C261" s="35">
        <v>5.36</v>
      </c>
      <c r="D261" s="30" t="s">
        <v>28</v>
      </c>
    </row>
    <row r="262" spans="1:4" x14ac:dyDescent="0.25">
      <c r="A262" s="38">
        <v>260</v>
      </c>
      <c r="B262" s="29" t="s">
        <v>159</v>
      </c>
      <c r="C262" s="35">
        <v>5.36</v>
      </c>
      <c r="D262" s="30" t="s">
        <v>28</v>
      </c>
    </row>
    <row r="263" spans="1:4" x14ac:dyDescent="0.25">
      <c r="A263" s="38">
        <v>261</v>
      </c>
      <c r="B263" s="29" t="s">
        <v>158</v>
      </c>
      <c r="C263" s="35">
        <v>5.36</v>
      </c>
      <c r="D263" s="30" t="s">
        <v>28</v>
      </c>
    </row>
    <row r="264" spans="1:4" x14ac:dyDescent="0.25">
      <c r="A264" s="38">
        <v>262</v>
      </c>
      <c r="B264" s="29" t="s">
        <v>157</v>
      </c>
      <c r="C264" s="35">
        <v>5.36</v>
      </c>
      <c r="D264" s="30" t="s">
        <v>28</v>
      </c>
    </row>
    <row r="265" spans="1:4" x14ac:dyDescent="0.25">
      <c r="A265" s="38">
        <v>263</v>
      </c>
      <c r="B265" s="29" t="s">
        <v>156</v>
      </c>
      <c r="C265" s="35">
        <v>7.08</v>
      </c>
      <c r="D265" s="30" t="s">
        <v>28</v>
      </c>
    </row>
    <row r="266" spans="1:4" x14ac:dyDescent="0.25">
      <c r="A266" s="38">
        <v>264</v>
      </c>
      <c r="B266" s="29" t="s">
        <v>155</v>
      </c>
      <c r="C266" s="35">
        <v>7.64</v>
      </c>
      <c r="D266" s="30" t="s">
        <v>28</v>
      </c>
    </row>
    <row r="267" spans="1:4" x14ac:dyDescent="0.25">
      <c r="A267" s="38">
        <v>265</v>
      </c>
      <c r="B267" s="29" t="s">
        <v>154</v>
      </c>
      <c r="C267" s="35">
        <v>7.64</v>
      </c>
      <c r="D267" s="30" t="s">
        <v>28</v>
      </c>
    </row>
    <row r="268" spans="1:4" x14ac:dyDescent="0.25">
      <c r="A268" s="38">
        <v>266</v>
      </c>
      <c r="B268" s="29" t="s">
        <v>153</v>
      </c>
      <c r="C268" s="35">
        <v>7.64</v>
      </c>
      <c r="D268" s="30" t="s">
        <v>28</v>
      </c>
    </row>
    <row r="269" spans="1:4" x14ac:dyDescent="0.25">
      <c r="A269" s="38">
        <v>267</v>
      </c>
      <c r="B269" s="29" t="s">
        <v>152</v>
      </c>
      <c r="C269" s="35">
        <v>7.64</v>
      </c>
      <c r="D269" s="30" t="s">
        <v>28</v>
      </c>
    </row>
    <row r="270" spans="1:4" x14ac:dyDescent="0.25">
      <c r="A270" s="38">
        <v>268</v>
      </c>
      <c r="B270" s="29" t="s">
        <v>151</v>
      </c>
      <c r="C270" s="35">
        <v>7.64</v>
      </c>
      <c r="D270" s="30" t="s">
        <v>28</v>
      </c>
    </row>
    <row r="271" spans="1:4" x14ac:dyDescent="0.25">
      <c r="A271" s="38">
        <v>269</v>
      </c>
      <c r="B271" s="29" t="s">
        <v>150</v>
      </c>
      <c r="C271" s="35">
        <v>7.64</v>
      </c>
      <c r="D271" s="30" t="s">
        <v>28</v>
      </c>
    </row>
    <row r="272" spans="1:4" x14ac:dyDescent="0.25">
      <c r="A272" s="38">
        <v>270</v>
      </c>
      <c r="B272" s="33" t="s">
        <v>149</v>
      </c>
      <c r="C272" s="35">
        <v>7.64</v>
      </c>
      <c r="D272" s="30" t="s">
        <v>28</v>
      </c>
    </row>
    <row r="273" spans="1:4" x14ac:dyDescent="0.25">
      <c r="A273" s="38">
        <v>271</v>
      </c>
      <c r="B273" s="33" t="s">
        <v>148</v>
      </c>
      <c r="C273" s="35">
        <v>7.64</v>
      </c>
      <c r="D273" s="30" t="s">
        <v>28</v>
      </c>
    </row>
    <row r="274" spans="1:4" x14ac:dyDescent="0.25">
      <c r="A274" s="38">
        <v>272</v>
      </c>
      <c r="B274" s="33" t="s">
        <v>147</v>
      </c>
      <c r="C274" s="35">
        <v>1.1499999999999999</v>
      </c>
      <c r="D274" s="30" t="s">
        <v>28</v>
      </c>
    </row>
    <row r="275" spans="1:4" x14ac:dyDescent="0.25">
      <c r="A275" s="38">
        <v>273</v>
      </c>
      <c r="B275" s="33" t="s">
        <v>146</v>
      </c>
      <c r="C275" s="35">
        <v>1.1499999999999999</v>
      </c>
      <c r="D275" s="30" t="s">
        <v>28</v>
      </c>
    </row>
    <row r="276" spans="1:4" x14ac:dyDescent="0.25">
      <c r="A276" s="38">
        <v>274</v>
      </c>
      <c r="B276" s="33" t="s">
        <v>145</v>
      </c>
      <c r="C276" s="35">
        <v>1.1499999999999999</v>
      </c>
      <c r="D276" s="30" t="s">
        <v>28</v>
      </c>
    </row>
    <row r="277" spans="1:4" x14ac:dyDescent="0.25">
      <c r="A277" s="38">
        <v>275</v>
      </c>
      <c r="B277" s="33" t="s">
        <v>144</v>
      </c>
      <c r="C277" s="35">
        <v>1.1499999999999999</v>
      </c>
      <c r="D277" s="30" t="s">
        <v>28</v>
      </c>
    </row>
    <row r="278" spans="1:4" x14ac:dyDescent="0.25">
      <c r="A278" s="38">
        <v>276</v>
      </c>
      <c r="B278" s="33" t="s">
        <v>143</v>
      </c>
      <c r="C278" s="35">
        <v>1.1499999999999999</v>
      </c>
      <c r="D278" s="30" t="s">
        <v>28</v>
      </c>
    </row>
    <row r="279" spans="1:4" x14ac:dyDescent="0.25">
      <c r="A279" s="38">
        <v>277</v>
      </c>
      <c r="B279" s="33" t="s">
        <v>142</v>
      </c>
      <c r="C279" s="35">
        <v>1.1499999999999999</v>
      </c>
      <c r="D279" s="30" t="s">
        <v>28</v>
      </c>
    </row>
    <row r="280" spans="1:4" x14ac:dyDescent="0.25">
      <c r="A280" s="38">
        <v>278</v>
      </c>
      <c r="B280" s="33" t="s">
        <v>141</v>
      </c>
      <c r="C280" s="35">
        <v>1.1499999999999999</v>
      </c>
      <c r="D280" s="30" t="s">
        <v>28</v>
      </c>
    </row>
    <row r="281" spans="1:4" x14ac:dyDescent="0.25">
      <c r="A281" s="38">
        <v>279</v>
      </c>
      <c r="B281" s="29" t="s">
        <v>140</v>
      </c>
      <c r="C281" s="35">
        <v>1.1499999999999999</v>
      </c>
      <c r="D281" s="30" t="s">
        <v>28</v>
      </c>
    </row>
    <row r="282" spans="1:4" x14ac:dyDescent="0.25">
      <c r="A282" s="38">
        <v>280</v>
      </c>
      <c r="B282" s="29" t="s">
        <v>139</v>
      </c>
      <c r="C282" s="35">
        <v>1.1499999999999999</v>
      </c>
      <c r="D282" s="30" t="s">
        <v>28</v>
      </c>
    </row>
    <row r="283" spans="1:4" x14ac:dyDescent="0.25">
      <c r="A283" s="38">
        <v>281</v>
      </c>
      <c r="B283" s="29" t="s">
        <v>138</v>
      </c>
      <c r="C283" s="35">
        <v>0.67</v>
      </c>
      <c r="D283" s="30" t="s">
        <v>28</v>
      </c>
    </row>
    <row r="284" spans="1:4" x14ac:dyDescent="0.25">
      <c r="A284" s="38">
        <v>282</v>
      </c>
      <c r="B284" s="29" t="s">
        <v>137</v>
      </c>
      <c r="C284" s="35">
        <v>0.93</v>
      </c>
      <c r="D284" s="30" t="s">
        <v>28</v>
      </c>
    </row>
    <row r="285" spans="1:4" x14ac:dyDescent="0.25">
      <c r="A285" s="38">
        <v>283</v>
      </c>
      <c r="B285" s="29" t="s">
        <v>136</v>
      </c>
      <c r="C285" s="35">
        <v>5.26</v>
      </c>
      <c r="D285" s="30" t="s">
        <v>28</v>
      </c>
    </row>
    <row r="286" spans="1:4" x14ac:dyDescent="0.25">
      <c r="A286" s="38">
        <v>284</v>
      </c>
      <c r="B286" s="29" t="s">
        <v>135</v>
      </c>
      <c r="C286" s="35">
        <v>5.26</v>
      </c>
      <c r="D286" s="30" t="s">
        <v>28</v>
      </c>
    </row>
    <row r="287" spans="1:4" x14ac:dyDescent="0.25">
      <c r="A287" s="38">
        <v>285</v>
      </c>
      <c r="B287" s="29" t="s">
        <v>134</v>
      </c>
      <c r="C287" s="35">
        <v>5.26</v>
      </c>
      <c r="D287" s="30" t="s">
        <v>28</v>
      </c>
    </row>
    <row r="288" spans="1:4" x14ac:dyDescent="0.25">
      <c r="A288" s="38">
        <v>286</v>
      </c>
      <c r="B288" s="29" t="s">
        <v>133</v>
      </c>
      <c r="C288" s="35">
        <v>5.26</v>
      </c>
      <c r="D288" s="30" t="s">
        <v>28</v>
      </c>
    </row>
    <row r="289" spans="1:4" x14ac:dyDescent="0.25">
      <c r="A289" s="38">
        <v>287</v>
      </c>
      <c r="B289" s="29" t="s">
        <v>132</v>
      </c>
      <c r="C289" s="35">
        <v>6.14</v>
      </c>
      <c r="D289" s="30" t="s">
        <v>38</v>
      </c>
    </row>
    <row r="290" spans="1:4" x14ac:dyDescent="0.25">
      <c r="A290" s="38">
        <v>288</v>
      </c>
      <c r="B290" s="29" t="s">
        <v>131</v>
      </c>
      <c r="C290" s="35">
        <v>8.67</v>
      </c>
      <c r="D290" s="30" t="s">
        <v>38</v>
      </c>
    </row>
    <row r="291" spans="1:4" x14ac:dyDescent="0.25">
      <c r="A291" s="38">
        <v>289</v>
      </c>
      <c r="B291" s="29" t="s">
        <v>130</v>
      </c>
      <c r="C291" s="35">
        <v>4.16</v>
      </c>
      <c r="D291" s="30" t="s">
        <v>38</v>
      </c>
    </row>
    <row r="292" spans="1:4" x14ac:dyDescent="0.25">
      <c r="A292" s="38">
        <v>290</v>
      </c>
      <c r="B292" s="29" t="s">
        <v>129</v>
      </c>
      <c r="C292" s="35">
        <v>6.98</v>
      </c>
      <c r="D292" s="30" t="s">
        <v>38</v>
      </c>
    </row>
    <row r="293" spans="1:4" x14ac:dyDescent="0.25">
      <c r="A293" s="38">
        <v>291</v>
      </c>
      <c r="B293" s="32" t="s">
        <v>128</v>
      </c>
      <c r="C293" s="35">
        <v>3.65</v>
      </c>
      <c r="D293" s="30" t="s">
        <v>38</v>
      </c>
    </row>
    <row r="294" spans="1:4" x14ac:dyDescent="0.25">
      <c r="A294" s="38">
        <v>292</v>
      </c>
      <c r="B294" s="29" t="s">
        <v>127</v>
      </c>
      <c r="C294" s="35">
        <v>1.08</v>
      </c>
      <c r="D294" s="30" t="s">
        <v>28</v>
      </c>
    </row>
    <row r="295" spans="1:4" x14ac:dyDescent="0.25">
      <c r="A295" s="38">
        <v>293</v>
      </c>
      <c r="B295" s="31" t="s">
        <v>126</v>
      </c>
      <c r="C295" s="35">
        <v>1.47</v>
      </c>
      <c r="D295" s="30" t="s">
        <v>28</v>
      </c>
    </row>
    <row r="296" spans="1:4" x14ac:dyDescent="0.25">
      <c r="A296" s="38">
        <v>294</v>
      </c>
      <c r="B296" s="31" t="s">
        <v>125</v>
      </c>
      <c r="C296" s="35">
        <v>2.15</v>
      </c>
      <c r="D296" s="30" t="s">
        <v>28</v>
      </c>
    </row>
    <row r="297" spans="1:4" x14ac:dyDescent="0.25">
      <c r="A297" s="38">
        <v>295</v>
      </c>
      <c r="B297" s="31" t="s">
        <v>124</v>
      </c>
      <c r="C297" s="35">
        <v>22.91</v>
      </c>
      <c r="D297" s="30" t="s">
        <v>28</v>
      </c>
    </row>
    <row r="298" spans="1:4" x14ac:dyDescent="0.25">
      <c r="A298" s="38">
        <v>296</v>
      </c>
      <c r="B298" s="31" t="s">
        <v>123</v>
      </c>
      <c r="C298" s="35">
        <v>40.96</v>
      </c>
      <c r="D298" s="30" t="s">
        <v>28</v>
      </c>
    </row>
    <row r="299" spans="1:4" x14ac:dyDescent="0.25">
      <c r="A299" s="38">
        <v>297</v>
      </c>
      <c r="B299" s="31" t="s">
        <v>122</v>
      </c>
      <c r="C299" s="35">
        <v>7.94</v>
      </c>
      <c r="D299" s="30" t="s">
        <v>28</v>
      </c>
    </row>
    <row r="300" spans="1:4" x14ac:dyDescent="0.25">
      <c r="A300" s="38">
        <v>298</v>
      </c>
      <c r="B300" s="31" t="s">
        <v>121</v>
      </c>
      <c r="C300" s="35">
        <v>1.31</v>
      </c>
      <c r="D300" s="30" t="s">
        <v>28</v>
      </c>
    </row>
    <row r="301" spans="1:4" x14ac:dyDescent="0.25">
      <c r="A301" s="38">
        <v>299</v>
      </c>
      <c r="B301" s="29" t="s">
        <v>120</v>
      </c>
      <c r="C301" s="35">
        <v>16.649999999999999</v>
      </c>
      <c r="D301" s="30" t="s">
        <v>28</v>
      </c>
    </row>
    <row r="302" spans="1:4" x14ac:dyDescent="0.25">
      <c r="A302" s="38">
        <v>300</v>
      </c>
      <c r="B302" s="29" t="s">
        <v>119</v>
      </c>
      <c r="C302" s="35">
        <v>8.64</v>
      </c>
      <c r="D302" s="30" t="s">
        <v>28</v>
      </c>
    </row>
    <row r="303" spans="1:4" x14ac:dyDescent="0.25">
      <c r="A303" s="38">
        <v>301</v>
      </c>
      <c r="B303" s="29" t="s">
        <v>118</v>
      </c>
      <c r="C303" s="35">
        <v>8.64</v>
      </c>
      <c r="D303" s="30" t="s">
        <v>28</v>
      </c>
    </row>
    <row r="304" spans="1:4" x14ac:dyDescent="0.25">
      <c r="A304" s="38">
        <v>302</v>
      </c>
      <c r="B304" s="29" t="s">
        <v>117</v>
      </c>
      <c r="C304" s="35">
        <v>8.64</v>
      </c>
      <c r="D304" s="30" t="s">
        <v>28</v>
      </c>
    </row>
    <row r="305" spans="1:4" x14ac:dyDescent="0.25">
      <c r="A305" s="38">
        <v>303</v>
      </c>
      <c r="B305" s="29" t="s">
        <v>116</v>
      </c>
      <c r="C305" s="35">
        <v>8.64</v>
      </c>
      <c r="D305" s="30" t="s">
        <v>28</v>
      </c>
    </row>
    <row r="306" spans="1:4" x14ac:dyDescent="0.25">
      <c r="A306" s="38">
        <v>304</v>
      </c>
      <c r="B306" s="29" t="s">
        <v>115</v>
      </c>
      <c r="C306" s="35">
        <v>8.64</v>
      </c>
      <c r="D306" s="30" t="s">
        <v>28</v>
      </c>
    </row>
    <row r="307" spans="1:4" x14ac:dyDescent="0.25">
      <c r="A307" s="38">
        <v>305</v>
      </c>
      <c r="B307" s="29" t="s">
        <v>114</v>
      </c>
      <c r="C307" s="35">
        <v>3.24</v>
      </c>
      <c r="D307" s="30" t="s">
        <v>28</v>
      </c>
    </row>
    <row r="308" spans="1:4" x14ac:dyDescent="0.25">
      <c r="A308" s="38">
        <v>306</v>
      </c>
      <c r="B308" s="29" t="s">
        <v>113</v>
      </c>
      <c r="C308" s="35">
        <v>3.24</v>
      </c>
      <c r="D308" s="30" t="s">
        <v>28</v>
      </c>
    </row>
    <row r="309" spans="1:4" x14ac:dyDescent="0.25">
      <c r="A309" s="38">
        <v>307</v>
      </c>
      <c r="B309" s="29" t="s">
        <v>112</v>
      </c>
      <c r="C309" s="35">
        <v>3.24</v>
      </c>
      <c r="D309" s="30" t="s">
        <v>28</v>
      </c>
    </row>
    <row r="310" spans="1:4" x14ac:dyDescent="0.25">
      <c r="A310" s="38">
        <v>308</v>
      </c>
      <c r="B310" s="29" t="s">
        <v>111</v>
      </c>
      <c r="C310" s="35">
        <v>3.24</v>
      </c>
      <c r="D310" s="30" t="s">
        <v>28</v>
      </c>
    </row>
    <row r="311" spans="1:4" x14ac:dyDescent="0.25">
      <c r="A311" s="38">
        <v>309</v>
      </c>
      <c r="B311" s="29" t="s">
        <v>110</v>
      </c>
      <c r="C311" s="35">
        <v>3.24</v>
      </c>
      <c r="D311" s="30" t="s">
        <v>28</v>
      </c>
    </row>
    <row r="312" spans="1:4" x14ac:dyDescent="0.25">
      <c r="A312" s="38">
        <v>310</v>
      </c>
      <c r="B312" s="33" t="s">
        <v>109</v>
      </c>
      <c r="C312" s="35">
        <v>2.0499999999999998</v>
      </c>
      <c r="D312" s="30" t="s">
        <v>28</v>
      </c>
    </row>
    <row r="313" spans="1:4" ht="30" x14ac:dyDescent="0.25">
      <c r="A313" s="38">
        <v>311</v>
      </c>
      <c r="B313" s="29" t="s">
        <v>108</v>
      </c>
      <c r="C313" s="35">
        <v>2.4300000000000002</v>
      </c>
      <c r="D313" s="30" t="s">
        <v>38</v>
      </c>
    </row>
    <row r="314" spans="1:4" x14ac:dyDescent="0.25">
      <c r="A314" s="38">
        <v>312</v>
      </c>
      <c r="B314" s="29" t="s">
        <v>107</v>
      </c>
      <c r="C314" s="35">
        <v>7.68</v>
      </c>
      <c r="D314" s="30" t="s">
        <v>28</v>
      </c>
    </row>
    <row r="315" spans="1:4" x14ac:dyDescent="0.25">
      <c r="A315" s="38">
        <v>313</v>
      </c>
      <c r="B315" s="29" t="s">
        <v>106</v>
      </c>
      <c r="C315" s="35">
        <v>11.51</v>
      </c>
      <c r="D315" s="30" t="s">
        <v>28</v>
      </c>
    </row>
    <row r="316" spans="1:4" x14ac:dyDescent="0.25">
      <c r="A316" s="38">
        <v>314</v>
      </c>
      <c r="B316" s="29" t="s">
        <v>105</v>
      </c>
      <c r="C316" s="35">
        <v>8.32</v>
      </c>
      <c r="D316" s="30" t="s">
        <v>28</v>
      </c>
    </row>
    <row r="317" spans="1:4" x14ac:dyDescent="0.25">
      <c r="A317" s="38">
        <v>315</v>
      </c>
      <c r="B317" s="29" t="s">
        <v>104</v>
      </c>
      <c r="C317" s="35">
        <v>3.84</v>
      </c>
      <c r="D317" s="30" t="s">
        <v>38</v>
      </c>
    </row>
    <row r="318" spans="1:4" x14ac:dyDescent="0.25">
      <c r="A318" s="38">
        <v>316</v>
      </c>
      <c r="B318" s="29" t="s">
        <v>103</v>
      </c>
      <c r="C318" s="35">
        <v>21.43</v>
      </c>
      <c r="D318" s="30" t="s">
        <v>38</v>
      </c>
    </row>
    <row r="319" spans="1:4" x14ac:dyDescent="0.25">
      <c r="A319" s="38">
        <v>317</v>
      </c>
      <c r="B319" s="33" t="s">
        <v>102</v>
      </c>
      <c r="C319" s="35">
        <v>26.19</v>
      </c>
      <c r="D319" s="30" t="s">
        <v>38</v>
      </c>
    </row>
    <row r="320" spans="1:4" x14ac:dyDescent="0.25">
      <c r="A320" s="38">
        <v>318</v>
      </c>
      <c r="B320" s="29" t="s">
        <v>101</v>
      </c>
      <c r="C320" s="35">
        <v>4.28</v>
      </c>
      <c r="D320" s="30" t="s">
        <v>38</v>
      </c>
    </row>
    <row r="321" spans="1:4" x14ac:dyDescent="0.25">
      <c r="A321" s="38">
        <v>319</v>
      </c>
      <c r="B321" s="29" t="s">
        <v>419</v>
      </c>
      <c r="C321" s="35">
        <v>0.56000000000000005</v>
      </c>
      <c r="D321" s="30" t="s">
        <v>38</v>
      </c>
    </row>
    <row r="322" spans="1:4" x14ac:dyDescent="0.25">
      <c r="A322" s="38">
        <v>320</v>
      </c>
      <c r="B322" s="29" t="s">
        <v>100</v>
      </c>
      <c r="C322" s="35">
        <v>0.64</v>
      </c>
      <c r="D322" s="30" t="s">
        <v>38</v>
      </c>
    </row>
    <row r="323" spans="1:4" x14ac:dyDescent="0.25">
      <c r="A323" s="38">
        <v>321</v>
      </c>
      <c r="B323" s="29" t="s">
        <v>99</v>
      </c>
      <c r="C323" s="35">
        <v>1.01</v>
      </c>
      <c r="D323" s="30" t="s">
        <v>38</v>
      </c>
    </row>
    <row r="324" spans="1:4" x14ac:dyDescent="0.25">
      <c r="A324" s="38">
        <v>322</v>
      </c>
      <c r="B324" s="29" t="s">
        <v>98</v>
      </c>
      <c r="C324" s="35">
        <v>1.43</v>
      </c>
      <c r="D324" s="30" t="s">
        <v>38</v>
      </c>
    </row>
    <row r="325" spans="1:4" x14ac:dyDescent="0.25">
      <c r="A325" s="38">
        <v>323</v>
      </c>
      <c r="B325" s="29" t="s">
        <v>97</v>
      </c>
      <c r="C325" s="35">
        <v>2.1800000000000002</v>
      </c>
      <c r="D325" s="30" t="s">
        <v>38</v>
      </c>
    </row>
    <row r="326" spans="1:4" x14ac:dyDescent="0.25">
      <c r="A326" s="38">
        <v>324</v>
      </c>
      <c r="B326" s="33" t="s">
        <v>96</v>
      </c>
      <c r="C326" s="35">
        <v>3.46</v>
      </c>
      <c r="D326" s="30" t="s">
        <v>38</v>
      </c>
    </row>
    <row r="327" spans="1:4" x14ac:dyDescent="0.25">
      <c r="A327" s="38">
        <v>325</v>
      </c>
      <c r="B327" s="29" t="s">
        <v>95</v>
      </c>
      <c r="C327" s="35">
        <v>1.25</v>
      </c>
      <c r="D327" s="30" t="s">
        <v>38</v>
      </c>
    </row>
    <row r="328" spans="1:4" x14ac:dyDescent="0.25">
      <c r="A328" s="38">
        <v>326</v>
      </c>
      <c r="B328" s="29" t="s">
        <v>94</v>
      </c>
      <c r="C328" s="35">
        <v>0.64</v>
      </c>
      <c r="D328" s="30" t="s">
        <v>38</v>
      </c>
    </row>
    <row r="329" spans="1:4" x14ac:dyDescent="0.25">
      <c r="A329" s="38">
        <v>327</v>
      </c>
      <c r="B329" s="29" t="s">
        <v>93</v>
      </c>
      <c r="C329" s="35">
        <v>3.85</v>
      </c>
      <c r="D329" s="30" t="s">
        <v>38</v>
      </c>
    </row>
    <row r="330" spans="1:4" x14ac:dyDescent="0.25">
      <c r="A330" s="38">
        <v>328</v>
      </c>
      <c r="B330" s="29" t="s">
        <v>92</v>
      </c>
      <c r="C330" s="35">
        <v>1.93</v>
      </c>
      <c r="D330" s="30" t="s">
        <v>38</v>
      </c>
    </row>
    <row r="331" spans="1:4" x14ac:dyDescent="0.25">
      <c r="A331" s="38">
        <v>329</v>
      </c>
      <c r="B331" s="29" t="s">
        <v>91</v>
      </c>
      <c r="C331" s="35">
        <v>8.9499999999999993</v>
      </c>
      <c r="D331" s="30" t="s">
        <v>38</v>
      </c>
    </row>
    <row r="332" spans="1:4" x14ac:dyDescent="0.25">
      <c r="A332" s="38">
        <v>330</v>
      </c>
      <c r="B332" s="29" t="s">
        <v>90</v>
      </c>
      <c r="C332" s="35">
        <v>2.0699999999999998</v>
      </c>
      <c r="D332" s="30" t="s">
        <v>28</v>
      </c>
    </row>
    <row r="333" spans="1:4" x14ac:dyDescent="0.25">
      <c r="A333" s="38">
        <v>331</v>
      </c>
      <c r="B333" s="29" t="s">
        <v>89</v>
      </c>
      <c r="C333" s="35">
        <v>33.159999999999997</v>
      </c>
      <c r="D333" s="30" t="s">
        <v>28</v>
      </c>
    </row>
    <row r="334" spans="1:4" x14ac:dyDescent="0.25">
      <c r="A334" s="38">
        <v>332</v>
      </c>
      <c r="B334" s="29" t="s">
        <v>88</v>
      </c>
      <c r="C334" s="35">
        <v>85.77</v>
      </c>
      <c r="D334" s="30" t="s">
        <v>28</v>
      </c>
    </row>
    <row r="335" spans="1:4" x14ac:dyDescent="0.25">
      <c r="A335" s="38">
        <v>333</v>
      </c>
      <c r="B335" s="29" t="s">
        <v>87</v>
      </c>
      <c r="C335" s="35">
        <v>7.55</v>
      </c>
      <c r="D335" s="30" t="s">
        <v>28</v>
      </c>
    </row>
    <row r="336" spans="1:4" x14ac:dyDescent="0.25">
      <c r="A336" s="38">
        <v>334</v>
      </c>
      <c r="B336" s="29" t="s">
        <v>86</v>
      </c>
      <c r="C336" s="35">
        <v>0.36</v>
      </c>
      <c r="D336" s="30" t="s">
        <v>38</v>
      </c>
    </row>
    <row r="337" spans="1:4" x14ac:dyDescent="0.25">
      <c r="A337" s="38">
        <v>335</v>
      </c>
      <c r="B337" s="29" t="s">
        <v>85</v>
      </c>
      <c r="C337" s="35">
        <v>1.22</v>
      </c>
      <c r="D337" s="30" t="s">
        <v>38</v>
      </c>
    </row>
    <row r="338" spans="1:4" x14ac:dyDescent="0.25">
      <c r="A338" s="38">
        <v>336</v>
      </c>
      <c r="B338" s="29" t="s">
        <v>84</v>
      </c>
      <c r="C338" s="35">
        <v>1</v>
      </c>
      <c r="D338" s="30" t="s">
        <v>38</v>
      </c>
    </row>
    <row r="339" spans="1:4" x14ac:dyDescent="0.25">
      <c r="A339" s="38">
        <v>337</v>
      </c>
      <c r="B339" s="31" t="s">
        <v>83</v>
      </c>
      <c r="C339" s="35">
        <v>0.45</v>
      </c>
      <c r="D339" s="30" t="s">
        <v>38</v>
      </c>
    </row>
    <row r="340" spans="1:4" x14ac:dyDescent="0.25">
      <c r="A340" s="38">
        <v>338</v>
      </c>
      <c r="B340" s="31" t="s">
        <v>82</v>
      </c>
      <c r="C340" s="35">
        <v>0.49</v>
      </c>
      <c r="D340" s="30" t="s">
        <v>38</v>
      </c>
    </row>
    <row r="341" spans="1:4" x14ac:dyDescent="0.25">
      <c r="A341" s="38">
        <v>339</v>
      </c>
      <c r="B341" s="31" t="s">
        <v>81</v>
      </c>
      <c r="C341" s="35">
        <v>1.28</v>
      </c>
      <c r="D341" s="30" t="s">
        <v>38</v>
      </c>
    </row>
    <row r="342" spans="1:4" ht="30" x14ac:dyDescent="0.25">
      <c r="A342" s="38">
        <v>340</v>
      </c>
      <c r="B342" s="31" t="s">
        <v>80</v>
      </c>
      <c r="C342" s="35">
        <v>21.5</v>
      </c>
      <c r="D342" s="30" t="s">
        <v>38</v>
      </c>
    </row>
    <row r="343" spans="1:4" x14ac:dyDescent="0.25">
      <c r="A343" s="38">
        <v>341</v>
      </c>
      <c r="B343" s="31" t="s">
        <v>420</v>
      </c>
      <c r="C343" s="35">
        <v>0.64</v>
      </c>
      <c r="D343" s="30" t="s">
        <v>75</v>
      </c>
    </row>
    <row r="344" spans="1:4" x14ac:dyDescent="0.25">
      <c r="A344" s="38">
        <v>342</v>
      </c>
      <c r="B344" s="31" t="s">
        <v>79</v>
      </c>
      <c r="C344" s="35">
        <v>1.1299999999999999</v>
      </c>
      <c r="D344" s="30" t="s">
        <v>28</v>
      </c>
    </row>
    <row r="345" spans="1:4" x14ac:dyDescent="0.25">
      <c r="A345" s="38">
        <v>343</v>
      </c>
      <c r="B345" s="31" t="s">
        <v>78</v>
      </c>
      <c r="C345" s="35">
        <v>0.82</v>
      </c>
      <c r="D345" s="30" t="s">
        <v>75</v>
      </c>
    </row>
    <row r="346" spans="1:4" x14ac:dyDescent="0.25">
      <c r="A346" s="38">
        <v>344</v>
      </c>
      <c r="B346" s="31" t="s">
        <v>77</v>
      </c>
      <c r="C346" s="35">
        <v>0.76</v>
      </c>
      <c r="D346" s="30" t="s">
        <v>75</v>
      </c>
    </row>
    <row r="347" spans="1:4" x14ac:dyDescent="0.25">
      <c r="A347" s="38">
        <v>345</v>
      </c>
      <c r="B347" s="32" t="s">
        <v>76</v>
      </c>
      <c r="C347" s="35">
        <v>27.51</v>
      </c>
      <c r="D347" s="30" t="s">
        <v>75</v>
      </c>
    </row>
    <row r="348" spans="1:4" x14ac:dyDescent="0.25">
      <c r="A348" s="38">
        <v>346</v>
      </c>
      <c r="B348" s="32" t="s">
        <v>74</v>
      </c>
      <c r="C348" s="35">
        <v>1.95</v>
      </c>
      <c r="D348" s="30" t="s">
        <v>28</v>
      </c>
    </row>
    <row r="349" spans="1:4" x14ac:dyDescent="0.25">
      <c r="A349" s="38">
        <v>347</v>
      </c>
      <c r="B349" s="33" t="s">
        <v>73</v>
      </c>
      <c r="C349" s="35">
        <v>1.98</v>
      </c>
      <c r="D349" s="30" t="s">
        <v>28</v>
      </c>
    </row>
    <row r="350" spans="1:4" x14ac:dyDescent="0.25">
      <c r="A350" s="38">
        <v>348</v>
      </c>
      <c r="B350" s="33" t="s">
        <v>72</v>
      </c>
      <c r="C350" s="35">
        <v>3.64</v>
      </c>
      <c r="D350" s="30" t="s">
        <v>28</v>
      </c>
    </row>
    <row r="351" spans="1:4" x14ac:dyDescent="0.25">
      <c r="A351" s="38">
        <v>349</v>
      </c>
      <c r="B351" s="33" t="s">
        <v>71</v>
      </c>
      <c r="C351" s="35">
        <v>59.52</v>
      </c>
      <c r="D351" s="30" t="s">
        <v>28</v>
      </c>
    </row>
    <row r="352" spans="1:4" x14ac:dyDescent="0.25">
      <c r="A352" s="38">
        <v>350</v>
      </c>
      <c r="B352" s="33" t="s">
        <v>70</v>
      </c>
      <c r="C352" s="35">
        <v>4.4800000000000004</v>
      </c>
      <c r="D352" s="30" t="s">
        <v>28</v>
      </c>
    </row>
    <row r="353" spans="1:4" x14ac:dyDescent="0.25">
      <c r="A353" s="38">
        <v>351</v>
      </c>
      <c r="B353" s="33" t="s">
        <v>69</v>
      </c>
      <c r="C353" s="35">
        <v>6.27</v>
      </c>
      <c r="D353" s="30" t="s">
        <v>28</v>
      </c>
    </row>
    <row r="354" spans="1:4" x14ac:dyDescent="0.25">
      <c r="A354" s="38">
        <v>352</v>
      </c>
      <c r="B354" s="29" t="s">
        <v>68</v>
      </c>
      <c r="C354" s="35">
        <v>13.95</v>
      </c>
      <c r="D354" s="34" t="s">
        <v>28</v>
      </c>
    </row>
    <row r="355" spans="1:4" x14ac:dyDescent="0.25">
      <c r="A355" s="38">
        <v>353</v>
      </c>
      <c r="B355" s="29" t="s">
        <v>67</v>
      </c>
      <c r="C355" s="35">
        <v>1.34</v>
      </c>
      <c r="D355" s="34" t="s">
        <v>28</v>
      </c>
    </row>
    <row r="356" spans="1:4" x14ac:dyDescent="0.25">
      <c r="A356" s="38">
        <v>354</v>
      </c>
      <c r="B356" s="29" t="s">
        <v>66</v>
      </c>
      <c r="C356" s="35">
        <v>0.7</v>
      </c>
      <c r="D356" s="34" t="s">
        <v>28</v>
      </c>
    </row>
    <row r="357" spans="1:4" x14ac:dyDescent="0.25">
      <c r="A357" s="38">
        <v>355</v>
      </c>
      <c r="B357" s="29" t="s">
        <v>65</v>
      </c>
      <c r="C357" s="35">
        <v>2.1800000000000002</v>
      </c>
      <c r="D357" s="34" t="s">
        <v>28</v>
      </c>
    </row>
    <row r="358" spans="1:4" x14ac:dyDescent="0.25">
      <c r="A358" s="38">
        <v>356</v>
      </c>
      <c r="B358" s="29" t="s">
        <v>64</v>
      </c>
      <c r="C358" s="35">
        <v>2.82</v>
      </c>
      <c r="D358" s="30" t="s">
        <v>28</v>
      </c>
    </row>
    <row r="359" spans="1:4" x14ac:dyDescent="0.25">
      <c r="A359" s="38">
        <v>357</v>
      </c>
      <c r="B359" s="29" t="s">
        <v>63</v>
      </c>
      <c r="C359" s="35">
        <v>0.63</v>
      </c>
      <c r="D359" s="30" t="s">
        <v>28</v>
      </c>
    </row>
    <row r="360" spans="1:4" x14ac:dyDescent="0.25">
      <c r="A360" s="38">
        <v>358</v>
      </c>
      <c r="B360" s="29" t="s">
        <v>421</v>
      </c>
      <c r="C360" s="35">
        <v>5.38</v>
      </c>
      <c r="D360" s="30" t="s">
        <v>28</v>
      </c>
    </row>
    <row r="361" spans="1:4" x14ac:dyDescent="0.25">
      <c r="A361" s="38">
        <v>359</v>
      </c>
      <c r="B361" s="29" t="s">
        <v>62</v>
      </c>
      <c r="C361" s="35">
        <v>25.6</v>
      </c>
      <c r="D361" s="30" t="s">
        <v>28</v>
      </c>
    </row>
    <row r="362" spans="1:4" x14ac:dyDescent="0.25">
      <c r="A362" s="38">
        <v>360</v>
      </c>
      <c r="B362" s="29" t="s">
        <v>422</v>
      </c>
      <c r="C362" s="35">
        <v>31.36</v>
      </c>
      <c r="D362" s="30" t="s">
        <v>28</v>
      </c>
    </row>
    <row r="363" spans="1:4" x14ac:dyDescent="0.25">
      <c r="A363" s="38">
        <v>361</v>
      </c>
      <c r="B363" s="33" t="s">
        <v>61</v>
      </c>
      <c r="C363" s="35">
        <v>2.2999999999999998</v>
      </c>
      <c r="D363" s="30" t="s">
        <v>28</v>
      </c>
    </row>
    <row r="364" spans="1:4" x14ac:dyDescent="0.25">
      <c r="A364" s="38">
        <v>362</v>
      </c>
      <c r="B364" s="29" t="s">
        <v>60</v>
      </c>
      <c r="C364" s="35">
        <v>0.74</v>
      </c>
      <c r="D364" s="30" t="s">
        <v>28</v>
      </c>
    </row>
    <row r="365" spans="1:4" x14ac:dyDescent="0.25">
      <c r="A365" s="38">
        <v>363</v>
      </c>
      <c r="B365" s="29" t="s">
        <v>59</v>
      </c>
      <c r="C365" s="35">
        <v>0.99</v>
      </c>
      <c r="D365" s="30" t="s">
        <v>28</v>
      </c>
    </row>
    <row r="366" spans="1:4" x14ac:dyDescent="0.25">
      <c r="A366" s="38">
        <v>364</v>
      </c>
      <c r="B366" s="29" t="s">
        <v>58</v>
      </c>
      <c r="C366" s="35">
        <v>34.71</v>
      </c>
      <c r="D366" s="30" t="s">
        <v>28</v>
      </c>
    </row>
    <row r="367" spans="1:4" x14ac:dyDescent="0.25">
      <c r="A367" s="38">
        <v>365</v>
      </c>
      <c r="B367" s="29" t="s">
        <v>57</v>
      </c>
      <c r="C367" s="35">
        <v>2.2999999999999998</v>
      </c>
      <c r="D367" s="30" t="s">
        <v>28</v>
      </c>
    </row>
    <row r="368" spans="1:4" x14ac:dyDescent="0.25">
      <c r="A368" s="38">
        <v>366</v>
      </c>
      <c r="B368" s="29" t="s">
        <v>56</v>
      </c>
      <c r="C368" s="35">
        <v>9.2200000000000006</v>
      </c>
      <c r="D368" s="30" t="s">
        <v>28</v>
      </c>
    </row>
    <row r="369" spans="1:4" x14ac:dyDescent="0.25">
      <c r="A369" s="38">
        <v>367</v>
      </c>
      <c r="B369" s="29" t="s">
        <v>55</v>
      </c>
      <c r="C369" s="35">
        <v>50.56</v>
      </c>
      <c r="D369" s="30" t="s">
        <v>28</v>
      </c>
    </row>
    <row r="370" spans="1:4" x14ac:dyDescent="0.25">
      <c r="A370" s="38">
        <v>368</v>
      </c>
      <c r="B370" s="29" t="s">
        <v>54</v>
      </c>
      <c r="C370" s="35">
        <v>1.86</v>
      </c>
      <c r="D370" s="30" t="s">
        <v>28</v>
      </c>
    </row>
    <row r="371" spans="1:4" x14ac:dyDescent="0.25">
      <c r="A371" s="38">
        <v>369</v>
      </c>
      <c r="B371" s="29" t="s">
        <v>53</v>
      </c>
      <c r="C371" s="35">
        <v>14.34</v>
      </c>
      <c r="D371" s="30" t="s">
        <v>28</v>
      </c>
    </row>
    <row r="372" spans="1:4" x14ac:dyDescent="0.25">
      <c r="A372" s="38">
        <v>370</v>
      </c>
      <c r="B372" s="29" t="s">
        <v>52</v>
      </c>
      <c r="C372" s="35">
        <v>7.1</v>
      </c>
      <c r="D372" s="30" t="s">
        <v>28</v>
      </c>
    </row>
    <row r="373" spans="1:4" x14ac:dyDescent="0.25">
      <c r="A373" s="38">
        <v>371</v>
      </c>
      <c r="B373" s="29" t="s">
        <v>51</v>
      </c>
      <c r="C373" s="35">
        <v>8.3800000000000008</v>
      </c>
      <c r="D373" s="34" t="s">
        <v>28</v>
      </c>
    </row>
    <row r="374" spans="1:4" x14ac:dyDescent="0.25">
      <c r="A374" s="38">
        <v>372</v>
      </c>
      <c r="B374" s="29" t="s">
        <v>50</v>
      </c>
      <c r="C374" s="35">
        <v>7.19</v>
      </c>
      <c r="D374" s="34" t="s">
        <v>28</v>
      </c>
    </row>
    <row r="375" spans="1:4" x14ac:dyDescent="0.25">
      <c r="A375" s="38">
        <v>373</v>
      </c>
      <c r="B375" s="29" t="s">
        <v>424</v>
      </c>
      <c r="C375" s="35">
        <v>2.11</v>
      </c>
      <c r="D375" s="34" t="s">
        <v>28</v>
      </c>
    </row>
    <row r="376" spans="1:4" x14ac:dyDescent="0.25">
      <c r="A376" s="38">
        <v>374</v>
      </c>
      <c r="B376" s="29" t="s">
        <v>423</v>
      </c>
      <c r="C376" s="35">
        <v>1.86</v>
      </c>
      <c r="D376" s="34" t="s">
        <v>28</v>
      </c>
    </row>
    <row r="377" spans="1:4" ht="30" x14ac:dyDescent="0.25">
      <c r="A377" s="38">
        <v>375</v>
      </c>
      <c r="B377" s="29" t="s">
        <v>49</v>
      </c>
      <c r="C377" s="35">
        <v>832</v>
      </c>
      <c r="D377" s="34" t="s">
        <v>28</v>
      </c>
    </row>
    <row r="378" spans="1:4" x14ac:dyDescent="0.25">
      <c r="A378" s="38">
        <v>376</v>
      </c>
      <c r="B378" s="29" t="s">
        <v>48</v>
      </c>
      <c r="C378" s="35">
        <v>162.56</v>
      </c>
      <c r="D378" s="30" t="s">
        <v>28</v>
      </c>
    </row>
    <row r="379" spans="1:4" x14ac:dyDescent="0.25">
      <c r="A379" s="38">
        <v>377</v>
      </c>
      <c r="B379" s="29" t="s">
        <v>47</v>
      </c>
      <c r="C379" s="35">
        <v>18.93</v>
      </c>
      <c r="D379" s="30" t="s">
        <v>38</v>
      </c>
    </row>
    <row r="380" spans="1:4" x14ac:dyDescent="0.25">
      <c r="A380" s="38">
        <v>378</v>
      </c>
      <c r="B380" s="29" t="s">
        <v>46</v>
      </c>
      <c r="C380" s="35">
        <v>23.68</v>
      </c>
      <c r="D380" s="30" t="s">
        <v>38</v>
      </c>
    </row>
    <row r="381" spans="1:4" x14ac:dyDescent="0.25">
      <c r="A381" s="38">
        <v>379</v>
      </c>
      <c r="B381" s="29" t="s">
        <v>45</v>
      </c>
      <c r="C381" s="35">
        <v>10.88</v>
      </c>
      <c r="D381" s="30" t="s">
        <v>38</v>
      </c>
    </row>
    <row r="382" spans="1:4" x14ac:dyDescent="0.25">
      <c r="A382" s="38">
        <v>380</v>
      </c>
      <c r="B382" s="29" t="s">
        <v>44</v>
      </c>
      <c r="C382" s="35">
        <v>21.04</v>
      </c>
      <c r="D382" s="30" t="s">
        <v>38</v>
      </c>
    </row>
    <row r="383" spans="1:4" x14ac:dyDescent="0.25">
      <c r="A383" s="38">
        <v>381</v>
      </c>
      <c r="B383" s="29" t="s">
        <v>43</v>
      </c>
      <c r="C383" s="35">
        <v>9.86</v>
      </c>
      <c r="D383" s="34" t="s">
        <v>28</v>
      </c>
    </row>
    <row r="384" spans="1:4" x14ac:dyDescent="0.25">
      <c r="A384" s="38">
        <v>382</v>
      </c>
      <c r="B384" s="29" t="s">
        <v>42</v>
      </c>
      <c r="C384" s="35">
        <v>11.11</v>
      </c>
      <c r="D384" s="34" t="s">
        <v>38</v>
      </c>
    </row>
    <row r="385" spans="1:4" x14ac:dyDescent="0.25">
      <c r="A385" s="38">
        <v>383</v>
      </c>
      <c r="B385" s="29" t="s">
        <v>41</v>
      </c>
      <c r="C385" s="35">
        <v>11.39</v>
      </c>
      <c r="D385" s="34" t="s">
        <v>28</v>
      </c>
    </row>
    <row r="386" spans="1:4" ht="30" x14ac:dyDescent="0.25">
      <c r="A386" s="38">
        <v>384</v>
      </c>
      <c r="B386" s="29" t="s">
        <v>40</v>
      </c>
      <c r="C386" s="35">
        <v>38.35</v>
      </c>
      <c r="D386" s="34" t="s">
        <v>28</v>
      </c>
    </row>
    <row r="387" spans="1:4" x14ac:dyDescent="0.25">
      <c r="A387" s="38">
        <v>385</v>
      </c>
      <c r="B387" s="33" t="s">
        <v>39</v>
      </c>
      <c r="C387" s="35">
        <v>8.58</v>
      </c>
      <c r="D387" s="34" t="s">
        <v>38</v>
      </c>
    </row>
    <row r="388" spans="1:4" x14ac:dyDescent="0.25">
      <c r="A388" s="38">
        <v>386</v>
      </c>
      <c r="B388" s="33" t="s">
        <v>37</v>
      </c>
      <c r="C388" s="35">
        <v>28.99</v>
      </c>
      <c r="D388" s="34" t="s">
        <v>28</v>
      </c>
    </row>
    <row r="389" spans="1:4" x14ac:dyDescent="0.25">
      <c r="A389" s="38">
        <v>387</v>
      </c>
      <c r="B389" s="33" t="s">
        <v>36</v>
      </c>
      <c r="C389" s="35">
        <v>27.85</v>
      </c>
      <c r="D389" s="34" t="s">
        <v>28</v>
      </c>
    </row>
    <row r="390" spans="1:4" ht="30" x14ac:dyDescent="0.25">
      <c r="A390" s="38">
        <v>388</v>
      </c>
      <c r="B390" s="33" t="s">
        <v>35</v>
      </c>
      <c r="C390" s="35">
        <v>3.2</v>
      </c>
      <c r="D390" s="34" t="s">
        <v>28</v>
      </c>
    </row>
    <row r="391" spans="1:4" x14ac:dyDescent="0.25">
      <c r="A391" s="38">
        <v>389</v>
      </c>
      <c r="B391" s="33" t="s">
        <v>34</v>
      </c>
      <c r="C391" s="35">
        <v>11.95</v>
      </c>
      <c r="D391" s="34" t="s">
        <v>28</v>
      </c>
    </row>
    <row r="392" spans="1:4" x14ac:dyDescent="0.25">
      <c r="A392" s="38">
        <v>390</v>
      </c>
      <c r="B392" s="29" t="s">
        <v>33</v>
      </c>
      <c r="C392" s="35">
        <v>10.95</v>
      </c>
      <c r="D392" s="34" t="s">
        <v>28</v>
      </c>
    </row>
    <row r="393" spans="1:4" x14ac:dyDescent="0.25">
      <c r="A393" s="38">
        <v>391</v>
      </c>
      <c r="B393" s="33" t="s">
        <v>32</v>
      </c>
      <c r="C393" s="35">
        <v>50.74</v>
      </c>
      <c r="D393" s="34" t="s">
        <v>28</v>
      </c>
    </row>
    <row r="394" spans="1:4" x14ac:dyDescent="0.25">
      <c r="A394" s="38">
        <v>392</v>
      </c>
      <c r="B394" s="33" t="s">
        <v>31</v>
      </c>
      <c r="C394" s="35">
        <v>50.74</v>
      </c>
      <c r="D394" s="34" t="s">
        <v>28</v>
      </c>
    </row>
    <row r="395" spans="1:4" x14ac:dyDescent="0.25">
      <c r="A395" s="38">
        <v>393</v>
      </c>
      <c r="B395" s="33" t="s">
        <v>30</v>
      </c>
      <c r="C395" s="35">
        <v>36.56</v>
      </c>
      <c r="D395" s="34" t="s">
        <v>28</v>
      </c>
    </row>
    <row r="396" spans="1:4" x14ac:dyDescent="0.25">
      <c r="A396" s="38">
        <v>394</v>
      </c>
      <c r="B396" s="33" t="s">
        <v>29</v>
      </c>
      <c r="C396" s="35">
        <v>36.56</v>
      </c>
      <c r="D396" s="34" t="s">
        <v>28</v>
      </c>
    </row>
    <row r="397" spans="1:4" x14ac:dyDescent="0.25">
      <c r="A397" s="38"/>
      <c r="B397" s="33"/>
      <c r="C397" s="35"/>
      <c r="D397" s="34"/>
    </row>
    <row r="398" spans="1:4" x14ac:dyDescent="0.25">
      <c r="A398" s="39"/>
      <c r="B398" s="18"/>
      <c r="C398" s="36"/>
      <c r="D398" s="16"/>
    </row>
    <row r="399" spans="1:4" x14ac:dyDescent="0.25">
      <c r="A399" s="39"/>
      <c r="B399" s="17"/>
      <c r="C399" s="36"/>
      <c r="D399" s="16"/>
    </row>
    <row r="400" spans="1:4" x14ac:dyDescent="0.25">
      <c r="A400" s="39"/>
      <c r="B400" s="17"/>
      <c r="C400" s="36"/>
      <c r="D400" s="16"/>
    </row>
    <row r="401" spans="1:4" x14ac:dyDescent="0.25">
      <c r="A401" s="39"/>
      <c r="B401" s="17"/>
      <c r="C401" s="36"/>
      <c r="D401" s="16"/>
    </row>
    <row r="402" spans="1:4" x14ac:dyDescent="0.25">
      <c r="A402" s="39"/>
      <c r="B402" s="17"/>
      <c r="C402" s="36"/>
      <c r="D402" s="16"/>
    </row>
    <row r="403" spans="1:4" x14ac:dyDescent="0.25">
      <c r="A403" s="39"/>
      <c r="B403" s="17"/>
      <c r="C403" s="36"/>
      <c r="D403" s="16"/>
    </row>
    <row r="404" spans="1:4" x14ac:dyDescent="0.25">
      <c r="A404" s="39"/>
      <c r="B404" s="17"/>
      <c r="C404" s="36"/>
      <c r="D404" s="16"/>
    </row>
    <row r="405" spans="1:4" x14ac:dyDescent="0.25">
      <c r="A405" s="39"/>
      <c r="B405" s="15"/>
      <c r="C405" s="36"/>
      <c r="D405" s="16"/>
    </row>
    <row r="406" spans="1:4" x14ac:dyDescent="0.25">
      <c r="A406" s="39"/>
      <c r="B406" s="15"/>
      <c r="C406" s="36"/>
      <c r="D406" s="16"/>
    </row>
    <row r="407" spans="1:4" x14ac:dyDescent="0.25">
      <c r="A407" s="39"/>
      <c r="B407" s="15"/>
      <c r="C407" s="36"/>
      <c r="D407" s="16"/>
    </row>
    <row r="408" spans="1:4" x14ac:dyDescent="0.25">
      <c r="A408" s="39"/>
      <c r="B408" s="15"/>
      <c r="C408" s="36"/>
      <c r="D408" s="16"/>
    </row>
    <row r="409" spans="1:4" x14ac:dyDescent="0.25">
      <c r="A409" s="39"/>
      <c r="B409" s="15"/>
      <c r="C409" s="36"/>
      <c r="D409" s="16"/>
    </row>
    <row r="410" spans="1:4" x14ac:dyDescent="0.25">
      <c r="A410" s="39"/>
      <c r="B410" s="15"/>
      <c r="C410" s="36"/>
      <c r="D410" s="16"/>
    </row>
    <row r="411" spans="1:4" x14ac:dyDescent="0.25">
      <c r="A411" s="39"/>
      <c r="B411" s="17"/>
      <c r="C411" s="36"/>
      <c r="D411" s="16"/>
    </row>
    <row r="412" spans="1:4" x14ac:dyDescent="0.25">
      <c r="A412" s="39"/>
      <c r="B412" s="17"/>
      <c r="C412" s="36"/>
      <c r="D412" s="16"/>
    </row>
    <row r="413" spans="1:4" x14ac:dyDescent="0.25">
      <c r="A413" s="39"/>
      <c r="B413" s="17"/>
      <c r="C413" s="36"/>
      <c r="D413" s="16"/>
    </row>
    <row r="414" spans="1:4" x14ac:dyDescent="0.25">
      <c r="A414" s="39"/>
      <c r="B414" s="15"/>
      <c r="C414" s="36"/>
      <c r="D414" s="16"/>
    </row>
    <row r="415" spans="1:4" ht="16.2" thickBot="1" x14ac:dyDescent="0.3">
      <c r="A415" s="39"/>
      <c r="B415" s="15"/>
      <c r="C415" s="36"/>
      <c r="D415" s="14"/>
    </row>
  </sheetData>
  <sheetProtection algorithmName="SHA-512" hashValue="TLsUHDkaDJ9jH8H55TdTnoaRzQdMs2HfKzLSWbhU3EQKtr5dOfgzK9JwZe/0IFRIzxYC98Yx6fc8OsDbbhQyzg==" saltValue="EOuftBajrOniyKZJjLg1lw==" spinCount="100000" sheet="1" objects="1" scenarios="1" selectLockedCells="1" selectUnlockedCells="1"/>
  <customSheetViews>
    <customSheetView guid="{719BC932-D796-4057-A468-D5AEFEB41011}" showPageBreaks="1">
      <pane ySplit="1" topLeftCell="A32" activePane="bottomLeft" state="frozen"/>
      <selection pane="bottomLeft" activeCell="A35" sqref="A35:D35"/>
      <pageMargins left="0.7" right="0.7" top="0.75" bottom="0.75" header="0.3" footer="0.3"/>
      <pageSetup paperSize="9" orientation="portrait" r:id="rId1"/>
    </customSheetView>
  </customSheetViews>
  <mergeCells count="1">
    <mergeCell ref="A2:D2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Zamówienie - akcesoria biurowe</vt:lpstr>
      <vt:lpstr>Asortyment</vt:lpstr>
      <vt:lpstr>'Zamówienie - akcesoria biurowe'!Obszar_wydruku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2026-02-04T09:35:49Z</dcterms:modified>
</cp:coreProperties>
</file>