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EC4EE2DE-BFFA-4025-9455-986618DD1F7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Zamówienie - art. spożywcze" sheetId="1" r:id="rId1"/>
    <sheet name="artykuły" sheetId="3" r:id="rId2"/>
  </sheets>
  <definedNames>
    <definedName name="_xlnm.Print_Area" localSheetId="0">'Zamówienie - art. spożywcze'!$A$1:$H$31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24" i="1"/>
  <c r="F25" i="1"/>
  <c r="F26" i="1"/>
  <c r="F27" i="1"/>
  <c r="F16" i="1"/>
  <c r="E17" i="1"/>
  <c r="E18" i="1"/>
  <c r="E19" i="1"/>
  <c r="E20" i="1"/>
  <c r="E21" i="1"/>
  <c r="E22" i="1"/>
  <c r="E23" i="1"/>
  <c r="E24" i="1"/>
  <c r="E25" i="1"/>
  <c r="E26" i="1"/>
  <c r="E27" i="1"/>
  <c r="E16" i="1"/>
  <c r="B18" i="1"/>
  <c r="B19" i="1"/>
  <c r="B20" i="1"/>
  <c r="B21" i="1"/>
  <c r="B22" i="1"/>
  <c r="B23" i="1"/>
  <c r="B24" i="1"/>
  <c r="B25" i="1"/>
  <c r="B26" i="1"/>
  <c r="B27" i="1"/>
  <c r="B17" i="1"/>
  <c r="B16" i="1"/>
  <c r="G1" i="1" l="1"/>
  <c r="H16" i="1" l="1"/>
  <c r="H17" i="1"/>
  <c r="H18" i="1"/>
  <c r="H19" i="1"/>
  <c r="H20" i="1"/>
  <c r="H21" i="1" l="1"/>
  <c r="H22" i="1"/>
  <c r="H23" i="1"/>
  <c r="H24" i="1"/>
  <c r="H25" i="1"/>
  <c r="H26" i="1"/>
  <c r="H27" i="1"/>
  <c r="G28" i="1" l="1"/>
</calcChain>
</file>

<file path=xl/sharedStrings.xml><?xml version="1.0" encoding="utf-8"?>
<sst xmlns="http://schemas.openxmlformats.org/spreadsheetml/2006/main" count="108" uniqueCount="105">
  <si>
    <t>HERBATA</t>
  </si>
  <si>
    <t>Nazwa artykułu</t>
  </si>
  <si>
    <t>KAWA</t>
  </si>
  <si>
    <t>MLEKO</t>
  </si>
  <si>
    <t>Mleko UHT, "Łaciate", 3,2% 0,5l</t>
  </si>
  <si>
    <t>Mleko UHT, "Łaciate", 0,5% 1l</t>
  </si>
  <si>
    <t>Mleko UHT, "Łaciate", 3,2% 1l Łaciate</t>
  </si>
  <si>
    <t>Mleko bez laktozy "Mlekovita", 3,2%, 0,5l</t>
  </si>
  <si>
    <r>
      <t xml:space="preserve">Herbata czarna ekspresowa Ahmad Tea English Breakfast
</t>
    </r>
    <r>
      <rPr>
        <sz val="8"/>
        <color theme="1"/>
        <rFont val="Calibri"/>
        <family val="2"/>
        <charset val="238"/>
        <scheme val="minor"/>
      </rPr>
      <t>pudełko 100 saszetek z zawieszką</t>
    </r>
  </si>
  <si>
    <r>
      <t xml:space="preserve">Herbata czarna ekspresowa Dilmah Premium
</t>
    </r>
    <r>
      <rPr>
        <sz val="8"/>
        <color theme="1"/>
        <rFont val="Calibri"/>
        <family val="2"/>
        <charset val="238"/>
        <scheme val="minor"/>
      </rPr>
      <t>pudełko 100 saszetek bez zawieszki</t>
    </r>
  </si>
  <si>
    <r>
      <t xml:space="preserve">Herbata czarna ekspresowa Dilmah Earl Grey
</t>
    </r>
    <r>
      <rPr>
        <sz val="8"/>
        <color theme="1"/>
        <rFont val="Calibri"/>
        <family val="2"/>
        <charset val="238"/>
        <scheme val="minor"/>
      </rPr>
      <t>pudełko 100 saszetek bez zawieszki</t>
    </r>
  </si>
  <si>
    <r>
      <t xml:space="preserve">Herbata czarna ekspresowa Lipton Lemon
</t>
    </r>
    <r>
      <rPr>
        <sz val="8"/>
        <color theme="1"/>
        <rFont val="Calibri"/>
        <family val="2"/>
        <charset val="238"/>
        <scheme val="minor"/>
      </rPr>
      <t>opakowanie: pudełko 20 piramidek z zawieszką</t>
    </r>
  </si>
  <si>
    <r>
      <t xml:space="preserve">Herbata zielona Lipton Green Tea Citrus
</t>
    </r>
    <r>
      <rPr>
        <sz val="8"/>
        <color theme="1"/>
        <rFont val="Calibri"/>
        <family val="2"/>
        <charset val="238"/>
        <scheme val="minor"/>
      </rPr>
      <t>opakowanie: pudełko 25 saszetek z zawieszką</t>
    </r>
  </si>
  <si>
    <r>
      <t xml:space="preserve">Herbata zielona Vitax Insperations
</t>
    </r>
    <r>
      <rPr>
        <sz val="8"/>
        <color theme="1"/>
        <rFont val="Calibri"/>
        <family val="2"/>
        <charset val="238"/>
        <scheme val="minor"/>
      </rPr>
      <t>pudełko 20 saszetek z zawieszką</t>
    </r>
  </si>
  <si>
    <r>
      <t xml:space="preserve">Herbata zielona ekspresowa Irving
</t>
    </r>
    <r>
      <rPr>
        <sz val="8"/>
        <color theme="1"/>
        <rFont val="Calibri"/>
        <family val="2"/>
        <charset val="238"/>
        <scheme val="minor"/>
      </rPr>
      <t>opakowanie: pudełko 20 torebek każda zapakowana w osobną kopertę</t>
    </r>
  </si>
  <si>
    <r>
      <t xml:space="preserve">Herbata zielona opuncja z mango Big Active
</t>
    </r>
    <r>
      <rPr>
        <sz val="8"/>
        <color theme="1"/>
        <rFont val="Calibri"/>
        <family val="2"/>
        <charset val="238"/>
        <scheme val="minor"/>
      </rPr>
      <t>opakowanie: pudełko 20 saszetek z zawieszką,</t>
    </r>
  </si>
  <si>
    <r>
      <t xml:space="preserve">Herbata owocowa Vitax malinowa
</t>
    </r>
    <r>
      <rPr>
        <sz val="8"/>
        <color theme="1"/>
        <rFont val="Calibri"/>
        <family val="2"/>
        <charset val="238"/>
        <scheme val="minor"/>
      </rPr>
      <t>pudełko 20 saszetek z zawieszką</t>
    </r>
  </si>
  <si>
    <r>
      <t xml:space="preserve">Herbata ziołowa Vitax Mięta
</t>
    </r>
    <r>
      <rPr>
        <sz val="8"/>
        <color theme="1"/>
        <rFont val="Calibri"/>
        <family val="2"/>
        <charset val="238"/>
        <scheme val="minor"/>
      </rPr>
      <t>pudełko 20 saszetek</t>
    </r>
  </si>
  <si>
    <r>
      <t xml:space="preserve">Herbata biała Irvin Pomarańcza z Limetką
</t>
    </r>
    <r>
      <rPr>
        <sz val="8"/>
        <color theme="1"/>
        <rFont val="Calibri"/>
        <family val="2"/>
        <charset val="238"/>
        <scheme val="minor"/>
      </rPr>
      <t>opakowanie: pudełko 20 saszetek każda zapakowana w osobną kopertę</t>
    </r>
  </si>
  <si>
    <r>
      <t xml:space="preserve">Herbata czarna expresowa Lipton
</t>
    </r>
    <r>
      <rPr>
        <sz val="8"/>
        <color theme="1"/>
        <rFont val="Calibri"/>
        <family val="2"/>
        <charset val="238"/>
        <scheme val="minor"/>
      </rPr>
      <t>pudełko 100 saszetek każda z zawieszką</t>
    </r>
  </si>
  <si>
    <r>
      <t xml:space="preserve">Kawa rozpuszczalna Jacobs Cronat Gold
</t>
    </r>
    <r>
      <rPr>
        <sz val="8"/>
        <color theme="1"/>
        <rFont val="Calibri"/>
        <family val="2"/>
        <charset val="238"/>
        <scheme val="minor"/>
      </rPr>
      <t>słoik szklany 200g</t>
    </r>
  </si>
  <si>
    <r>
      <t xml:space="preserve">Kawa ziarnista Lavazza Crema E Aroma
</t>
    </r>
    <r>
      <rPr>
        <sz val="8"/>
        <color theme="1"/>
        <rFont val="Calibri"/>
        <family val="2"/>
        <charset val="238"/>
        <scheme val="minor"/>
      </rPr>
      <t>opakowanie próżniowe 1000 g</t>
    </r>
  </si>
  <si>
    <r>
      <t xml:space="preserve">Kawa ziarnista Lavazza Qualita ORO
</t>
    </r>
    <r>
      <rPr>
        <sz val="8"/>
        <color theme="1"/>
        <rFont val="Calibri"/>
        <family val="2"/>
        <charset val="238"/>
        <scheme val="minor"/>
      </rPr>
      <t>opakowanie próżniowe 1000g</t>
    </r>
  </si>
  <si>
    <r>
      <t xml:space="preserve">Kawa mielona Lavazza Qualita ORO
</t>
    </r>
    <r>
      <rPr>
        <sz val="8"/>
        <color theme="1"/>
        <rFont val="Calibri"/>
        <family val="2"/>
        <charset val="238"/>
        <scheme val="minor"/>
      </rPr>
      <t>opakowanie próżniowe 250g</t>
    </r>
  </si>
  <si>
    <r>
      <t xml:space="preserve">Kawa mielona Tchibo Family
</t>
    </r>
    <r>
      <rPr>
        <sz val="8"/>
        <color theme="1"/>
        <rFont val="Calibri"/>
        <family val="2"/>
        <charset val="238"/>
        <scheme val="minor"/>
      </rPr>
      <t>opakowanie próżniowe 250g</t>
    </r>
  </si>
  <si>
    <r>
      <t xml:space="preserve">Kawa mielona Jacobs Kronung
</t>
    </r>
    <r>
      <rPr>
        <sz val="8"/>
        <color theme="1"/>
        <rFont val="Calibri"/>
        <family val="2"/>
        <charset val="238"/>
        <scheme val="minor"/>
      </rPr>
      <t>opakowanie 250g</t>
    </r>
  </si>
  <si>
    <r>
      <t xml:space="preserve">Kawa mielona bezkofeinowa Jacobs Kronung Decaff
</t>
    </r>
    <r>
      <rPr>
        <sz val="8"/>
        <color theme="1"/>
        <rFont val="Calibri"/>
        <family val="2"/>
        <charset val="238"/>
        <scheme val="minor"/>
      </rPr>
      <t>opakowanie 250g,</t>
    </r>
  </si>
  <si>
    <r>
      <t xml:space="preserve">Kapsułki nespresso India, Guatemala, Brazil, Peru, Organic
</t>
    </r>
    <r>
      <rPr>
        <sz val="8"/>
        <color theme="1"/>
        <rFont val="Calibri"/>
        <family val="2"/>
        <charset val="238"/>
        <scheme val="minor"/>
      </rPr>
      <t>Kapsułki aluminiowe 50 szt</t>
    </r>
  </si>
  <si>
    <r>
      <t xml:space="preserve">Śmietanka do kawy UHT Łaciate 10X 10ml
</t>
    </r>
    <r>
      <rPr>
        <sz val="8"/>
        <color theme="1"/>
        <rFont val="Calibri"/>
        <family val="2"/>
        <charset val="238"/>
        <scheme val="minor"/>
      </rPr>
      <t>10 kubeczków po 10 ml</t>
    </r>
  </si>
  <si>
    <t>Mleko do spieniania "Mlekpol" Milatte 3,2% 1l</t>
  </si>
  <si>
    <r>
      <t xml:space="preserve">Napój czarna porzeczka Tarczyn
</t>
    </r>
    <r>
      <rPr>
        <sz val="8"/>
        <color theme="1"/>
        <rFont val="Calibri"/>
        <family val="2"/>
        <charset val="238"/>
        <scheme val="minor"/>
      </rPr>
      <t>butelka szklana o pojemności 300 ml</t>
    </r>
  </si>
  <si>
    <r>
      <t xml:space="preserve">Sok pomidorowy 100% Tymbark
</t>
    </r>
    <r>
      <rPr>
        <sz val="8"/>
        <color theme="1"/>
        <rFont val="Calibri"/>
        <family val="2"/>
        <charset val="238"/>
        <scheme val="minor"/>
      </rPr>
      <t>butelka szklana o pojemności 250 ml</t>
    </r>
  </si>
  <si>
    <r>
      <t xml:space="preserve">Napój owocowy jabłko-mięta Tymbark
</t>
    </r>
    <r>
      <rPr>
        <sz val="8"/>
        <color theme="1"/>
        <rFont val="Calibri"/>
        <family val="2"/>
        <charset val="238"/>
        <scheme val="minor"/>
      </rPr>
      <t>butelka szklana o pojemności 250 ml</t>
    </r>
  </si>
  <si>
    <r>
      <t xml:space="preserve">Napój owocowy jabłko-arbuz Tymbark
</t>
    </r>
    <r>
      <rPr>
        <sz val="8"/>
        <color theme="1"/>
        <rFont val="Calibri"/>
        <family val="2"/>
        <charset val="238"/>
        <scheme val="minor"/>
      </rPr>
      <t>butelka szklana o pojemności 250 ml</t>
    </r>
  </si>
  <si>
    <r>
      <t xml:space="preserve">Coca Cola
</t>
    </r>
    <r>
      <rPr>
        <sz val="8"/>
        <color theme="1"/>
        <rFont val="Calibri"/>
        <family val="2"/>
        <charset val="238"/>
        <scheme val="minor"/>
      </rPr>
      <t>butelka PET 500ml</t>
    </r>
  </si>
  <si>
    <r>
      <t xml:space="preserve">Coca Cola Zero Cukru
</t>
    </r>
    <r>
      <rPr>
        <sz val="8"/>
        <color theme="1"/>
        <rFont val="Calibri"/>
        <family val="2"/>
        <charset val="238"/>
        <scheme val="minor"/>
      </rPr>
      <t>butelka PET 500ml</t>
    </r>
  </si>
  <si>
    <r>
      <t xml:space="preserve">Cukier biały
</t>
    </r>
    <r>
      <rPr>
        <sz val="8"/>
        <color theme="1"/>
        <rFont val="Calibri"/>
        <family val="2"/>
        <charset val="238"/>
        <scheme val="minor"/>
      </rPr>
      <t>opakowanie 1 kg</t>
    </r>
  </si>
  <si>
    <r>
      <t xml:space="preserve">Cukier biały w saszetkach
</t>
    </r>
    <r>
      <rPr>
        <sz val="8"/>
        <color theme="1"/>
        <rFont val="Calibri"/>
        <family val="2"/>
        <charset val="238"/>
        <scheme val="minor"/>
      </rPr>
      <t>w opakowaniu 200 saszetek po 5g waga całkowita 1 kg</t>
    </r>
  </si>
  <si>
    <r>
      <t xml:space="preserve">Cukier trzcinowy w saszetkach
</t>
    </r>
    <r>
      <rPr>
        <sz val="8"/>
        <color theme="1"/>
        <rFont val="Calibri"/>
        <family val="2"/>
        <charset val="238"/>
        <scheme val="minor"/>
      </rPr>
      <t>w opakowaniu 200 saszetek po 5 g waga całkowita 1 kg</t>
    </r>
  </si>
  <si>
    <r>
      <t xml:space="preserve">Cukier trzcinowy
</t>
    </r>
    <r>
      <rPr>
        <sz val="8"/>
        <color theme="1"/>
        <rFont val="Calibri"/>
        <family val="2"/>
        <charset val="238"/>
        <scheme val="minor"/>
      </rPr>
      <t>opakowanie 1 kg</t>
    </r>
  </si>
  <si>
    <t>WODA</t>
  </si>
  <si>
    <t>SOKI / NAPOJE</t>
  </si>
  <si>
    <r>
      <t xml:space="preserve">Woda mineralna niskonasycona "Muszynianka"
</t>
    </r>
    <r>
      <rPr>
        <sz val="8"/>
        <color theme="1"/>
        <rFont val="Calibri"/>
        <family val="2"/>
        <charset val="238"/>
        <scheme val="minor"/>
      </rPr>
      <t>butelka 600ml</t>
    </r>
  </si>
  <si>
    <r>
      <t xml:space="preserve">Woda mineralna gazowana "Nałęczowianka"
</t>
    </r>
    <r>
      <rPr>
        <sz val="8"/>
        <color theme="1"/>
        <rFont val="Calibri"/>
        <family val="2"/>
        <charset val="238"/>
        <scheme val="minor"/>
      </rPr>
      <t>butelka 500ml</t>
    </r>
  </si>
  <si>
    <r>
      <t xml:space="preserve">Woda mineralna niegazowana "Nałęczowianka"
</t>
    </r>
    <r>
      <rPr>
        <sz val="8"/>
        <color theme="1"/>
        <rFont val="Calibri"/>
        <family val="2"/>
        <charset val="238"/>
        <scheme val="minor"/>
      </rPr>
      <t>butelka 500ml</t>
    </r>
  </si>
  <si>
    <r>
      <t xml:space="preserve">Woda mineralna niegazowana "Cisowianka" Classique
</t>
    </r>
    <r>
      <rPr>
        <sz val="8"/>
        <color theme="1"/>
        <rFont val="Calibri"/>
        <family val="2"/>
        <charset val="238"/>
        <scheme val="minor"/>
      </rPr>
      <t>butelka szklana 300ml</t>
    </r>
  </si>
  <si>
    <r>
      <t xml:space="preserve">Woda mineralna gazowana "Cisowianka" Perlage
</t>
    </r>
    <r>
      <rPr>
        <sz val="8"/>
        <color theme="1"/>
        <rFont val="Calibri"/>
        <family val="2"/>
        <charset val="238"/>
        <scheme val="minor"/>
      </rPr>
      <t>butelka szklana 300ml</t>
    </r>
  </si>
  <si>
    <r>
      <t xml:space="preserve">Woda źródlana (mineralna) niegazowana "Żywiec" 0,5 l
</t>
    </r>
    <r>
      <rPr>
        <sz val="8"/>
        <color theme="1"/>
        <rFont val="Calibri"/>
        <family val="2"/>
        <charset val="238"/>
        <scheme val="minor"/>
      </rPr>
      <t>butelka PET 500ml</t>
    </r>
  </si>
  <si>
    <r>
      <t xml:space="preserve">Woda źródlana (mineralna) gazowana "Żywiec" 0,5 l
</t>
    </r>
    <r>
      <rPr>
        <sz val="8"/>
        <color theme="1"/>
        <rFont val="Calibri"/>
        <family val="2"/>
        <charset val="238"/>
        <scheme val="minor"/>
      </rPr>
      <t>butelka PET 500ml</t>
    </r>
  </si>
  <si>
    <r>
      <t xml:space="preserve">Woda (mineralna) niegazowana "Cisowianka"
</t>
    </r>
    <r>
      <rPr>
        <sz val="8"/>
        <color theme="1"/>
        <rFont val="Calibri"/>
        <family val="2"/>
        <charset val="238"/>
        <scheme val="minor"/>
      </rPr>
      <t>butelka 1500ml</t>
    </r>
  </si>
  <si>
    <r>
      <t xml:space="preserve">Woda (mineralna) gazowana "Cisowianka"
</t>
    </r>
    <r>
      <rPr>
        <sz val="8"/>
        <color theme="1"/>
        <rFont val="Calibri"/>
        <family val="2"/>
        <charset val="238"/>
        <scheme val="minor"/>
      </rPr>
      <t>butelka 1500ml</t>
    </r>
  </si>
  <si>
    <r>
      <t xml:space="preserve">Woda (mineralna) wysokozmineralizowana "Muszynianka"
</t>
    </r>
    <r>
      <rPr>
        <sz val="8"/>
        <color theme="1"/>
        <rFont val="Calibri"/>
        <family val="2"/>
        <charset val="238"/>
        <scheme val="minor"/>
      </rPr>
      <t>butelka 1500ml</t>
    </r>
  </si>
  <si>
    <t>CIASTKA</t>
  </si>
  <si>
    <r>
      <t xml:space="preserve">Ciastka typu łakotki deserowe z cukrem/maślane
</t>
    </r>
    <r>
      <rPr>
        <sz val="8"/>
        <color theme="1"/>
        <rFont val="Calibri"/>
        <family val="2"/>
        <charset val="238"/>
        <scheme val="minor"/>
      </rPr>
      <t>opakowanie min. 168g</t>
    </r>
  </si>
  <si>
    <r>
      <t xml:space="preserve">Ciastka Delicje szampańskie
</t>
    </r>
    <r>
      <rPr>
        <sz val="8"/>
        <color theme="1"/>
        <rFont val="Calibri"/>
        <family val="2"/>
        <charset val="238"/>
        <scheme val="minor"/>
      </rPr>
      <t>opakowanie min 147g</t>
    </r>
  </si>
  <si>
    <r>
      <t xml:space="preserve">ciastka owsiane polane czekoladą mleczną
</t>
    </r>
    <r>
      <rPr>
        <sz val="8"/>
        <color theme="1"/>
        <rFont val="Calibri"/>
        <family val="2"/>
        <charset val="238"/>
        <scheme val="minor"/>
      </rPr>
      <t>opakowanie min 210g</t>
    </r>
  </si>
  <si>
    <r>
      <t xml:space="preserve">RurkI waflowe Tago
</t>
    </r>
    <r>
      <rPr>
        <sz val="8"/>
        <color theme="1"/>
        <rFont val="Calibri"/>
        <family val="2"/>
        <charset val="238"/>
        <scheme val="minor"/>
      </rPr>
      <t>Opakowanie 800 g</t>
    </r>
  </si>
  <si>
    <r>
      <t xml:space="preserve">Ciasteczka słoneczne Oskroba
</t>
    </r>
    <r>
      <rPr>
        <sz val="8"/>
        <color theme="1"/>
        <rFont val="Calibri"/>
        <family val="2"/>
        <charset val="238"/>
        <scheme val="minor"/>
      </rPr>
      <t>Opakowanie 220 g</t>
    </r>
  </si>
  <si>
    <r>
      <t xml:space="preserve">Ciasteczka zbożowe Oskroba
</t>
    </r>
    <r>
      <rPr>
        <sz val="8"/>
        <color theme="1"/>
        <rFont val="Calibri"/>
        <family val="2"/>
        <charset val="238"/>
        <scheme val="minor"/>
      </rPr>
      <t>Opakowanie 220 g</t>
    </r>
  </si>
  <si>
    <r>
      <t xml:space="preserve">Pieguski Choco milka
</t>
    </r>
    <r>
      <rPr>
        <sz val="8"/>
        <color theme="1"/>
        <rFont val="Calibri"/>
        <family val="2"/>
        <charset val="238"/>
        <scheme val="minor"/>
      </rPr>
      <t>opakowanie 135g</t>
    </r>
  </si>
  <si>
    <r>
      <t xml:space="preserve">Pieguski Raisins milka
</t>
    </r>
    <r>
      <rPr>
        <sz val="8"/>
        <color theme="1"/>
        <rFont val="Calibri"/>
        <family val="2"/>
        <charset val="238"/>
        <scheme val="minor"/>
      </rPr>
      <t>opakowanie 135g</t>
    </r>
  </si>
  <si>
    <r>
      <t xml:space="preserve">Wiosene Galaretki Pektynowe w czekoladzie "Solidarność"
</t>
    </r>
    <r>
      <rPr>
        <sz val="8"/>
        <color theme="1"/>
        <rFont val="Calibri"/>
        <family val="2"/>
        <charset val="238"/>
        <scheme val="minor"/>
      </rPr>
      <t>opakowanie min 1kg</t>
    </r>
  </si>
  <si>
    <r>
      <t xml:space="preserve">Karmelki Kukułka Wawel
</t>
    </r>
    <r>
      <rPr>
        <sz val="8"/>
        <color theme="1"/>
        <rFont val="Calibri"/>
        <family val="2"/>
        <charset val="238"/>
        <scheme val="minor"/>
      </rPr>
      <t>Opakowanie 1kg</t>
    </r>
  </si>
  <si>
    <t>CUKIER</t>
  </si>
  <si>
    <t>Suma</t>
  </si>
  <si>
    <t>Data zamówienia:</t>
  </si>
  <si>
    <t>Imię i nazwisko osoby zamawiającej:</t>
  </si>
  <si>
    <t xml:space="preserve">Telefon kontaktowy: </t>
  </si>
  <si>
    <t>ZAMÓWIENIE</t>
  </si>
  <si>
    <t>Zamawiający (dane do wystawienia faktury VAT):</t>
  </si>
  <si>
    <t>Adres dostawy:</t>
  </si>
  <si>
    <t>Akceptacja kierownika jednostki</t>
  </si>
  <si>
    <t>SUMA</t>
  </si>
  <si>
    <r>
      <t xml:space="preserve">Angelika Uchańska PHU "BLUGEL"
ul. Wrocławska, nr 33d, lok. hala F, 55-095 Długołęka
</t>
    </r>
    <r>
      <rPr>
        <b/>
        <sz val="8"/>
        <color theme="4" tint="-0.499984740745262"/>
        <rFont val="Calibri"/>
        <family val="2"/>
        <charset val="238"/>
        <scheme val="minor"/>
      </rPr>
      <t>blugel.zamowienia@gmail.com
tel. +48 733 225 554</t>
    </r>
  </si>
  <si>
    <r>
      <t xml:space="preserve">Mleko zagęszczone niesłodzone "Gostyńskie" 7,5 %
</t>
    </r>
    <r>
      <rPr>
        <sz val="8"/>
        <color theme="1"/>
        <rFont val="Calibri"/>
        <family val="2"/>
        <charset val="238"/>
        <scheme val="minor"/>
      </rPr>
      <t>Opakowanie 200g</t>
    </r>
  </si>
  <si>
    <t>Uniwersytet Warszawski, ul. Krakowskie Przedmieście 26/28
00-927 Warszawa, NIP 525-001-12-66</t>
  </si>
  <si>
    <t xml:space="preserve">Akceptacja z-cy Kanclerza ds. ekonomicznych/ Dziekana Wydziału/ Dyrektora </t>
  </si>
  <si>
    <t>KOD</t>
  </si>
  <si>
    <r>
      <t xml:space="preserve">Woda mineralna lekko gazowana - musująca "Cisowianka" Perlage
</t>
    </r>
    <r>
      <rPr>
        <sz val="8"/>
        <color theme="1"/>
        <rFont val="Calibri"/>
        <family val="2"/>
        <charset val="238"/>
        <scheme val="minor"/>
      </rPr>
      <t>butelka szklana 300ml</t>
    </r>
  </si>
  <si>
    <t>Cena jednostkowa
brutto za sztukę</t>
  </si>
  <si>
    <t>Zamawiana ilość j.m. sztuki</t>
  </si>
  <si>
    <r>
      <t xml:space="preserve">Herbata czarna ekspresowa Dilmah ceylon gold         </t>
    </r>
    <r>
      <rPr>
        <sz val="8"/>
        <color theme="1"/>
        <rFont val="Calibri"/>
        <family val="2"/>
        <charset val="238"/>
        <scheme val="minor"/>
      </rPr>
      <t>każda torebka pakowana osobnio w kopertę, opakowanie 100 szt.</t>
    </r>
  </si>
  <si>
    <r>
      <t xml:space="preserve">Zestaw herbat dilmah pick&amp;mix  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opak. 120 torebek zawierających 6 różnych mieszanek herbacianych </t>
    </r>
  </si>
  <si>
    <r>
      <t xml:space="preserve">Kapsułki nespresso Ispirazione Napoli, Ispirazione Ristretto Italiano, Darkan Chiaro, Corto, Instanbul Espresso 
</t>
    </r>
    <r>
      <rPr>
        <sz val="8"/>
        <color theme="1"/>
        <rFont val="Calibri"/>
        <family val="2"/>
        <charset val="238"/>
        <scheme val="minor"/>
      </rPr>
      <t>Kapsułki aluminiowe 10 szt</t>
    </r>
  </si>
  <si>
    <r>
      <t xml:space="preserve">Kapsułki Tchibo cafissimo espresso, crema mild, crema Brasil
</t>
    </r>
    <r>
      <rPr>
        <sz val="8"/>
        <color theme="1"/>
        <rFont val="Calibri"/>
        <family val="2"/>
        <charset val="238"/>
        <scheme val="minor"/>
      </rPr>
      <t>Kapsułki 10 szt.</t>
    </r>
  </si>
  <si>
    <t>Mleko UHT, "Łaciate", 2% Łaciate 0,5l</t>
  </si>
  <si>
    <t>Mleko bez laktozy "Mlekovita", 1,5%, 0,5l</t>
  </si>
  <si>
    <t>Napój owsiany  Inka - 500 ml</t>
  </si>
  <si>
    <r>
      <t xml:space="preserve">Sok jabłkowy 100% Tymbark
</t>
    </r>
    <r>
      <rPr>
        <sz val="8"/>
        <color theme="1"/>
        <rFont val="Calibri"/>
        <family val="2"/>
        <charset val="238"/>
        <scheme val="minor"/>
      </rPr>
      <t>butelka szklana o pojemności 200 ml, zakrętka twist off</t>
    </r>
  </si>
  <si>
    <r>
      <t xml:space="preserve">Sok pomarańczowy 100% Tymbark
</t>
    </r>
    <r>
      <rPr>
        <sz val="8"/>
        <color theme="1"/>
        <rFont val="Calibri"/>
        <family val="2"/>
        <charset val="238"/>
        <scheme val="minor"/>
      </rPr>
      <t xml:space="preserve">butelka szklana o pojemności 200 ml, zakrętka twist ff </t>
    </r>
  </si>
  <si>
    <r>
      <t xml:space="preserve">Coca Cola Zero Cukru
</t>
    </r>
    <r>
      <rPr>
        <sz val="8"/>
        <color theme="1"/>
        <rFont val="Calibri"/>
        <family val="2"/>
        <charset val="238"/>
        <scheme val="minor"/>
      </rPr>
      <t>butelka szklana 330ml</t>
    </r>
  </si>
  <si>
    <r>
      <t xml:space="preserve">Coca Cola
</t>
    </r>
    <r>
      <rPr>
        <sz val="8"/>
        <color theme="1"/>
        <rFont val="Calibri"/>
        <family val="2"/>
        <charset val="238"/>
        <scheme val="minor"/>
      </rPr>
      <t>butelka szklana 330ml</t>
    </r>
  </si>
  <si>
    <r>
      <t>Woda gazowna Kinga Pieninska</t>
    </r>
    <r>
      <rPr>
        <sz val="8"/>
        <rFont val="Calibri"/>
        <family val="2"/>
        <charset val="238"/>
        <scheme val="minor"/>
      </rPr>
      <t xml:space="preserve">                                                                    330 ml butelka szklana</t>
    </r>
  </si>
  <si>
    <r>
      <t xml:space="preserve">Woda niegazowana Kinga Pienińska                                  </t>
    </r>
    <r>
      <rPr>
        <sz val="8"/>
        <rFont val="Calibri"/>
        <family val="2"/>
        <charset val="238"/>
        <scheme val="minor"/>
      </rPr>
      <t>330 ml butelka szklana</t>
    </r>
  </si>
  <si>
    <t xml:space="preserve">Minimalna zamawiana Ilość </t>
  </si>
  <si>
    <t xml:space="preserve">Na podstawie umowy nr. POUZ – 362/33/2024/DZP na: „sukcesywne dostawy artykułów spożywczych na potrzeby Uniwersytetu Warszawskiego”  </t>
  </si>
  <si>
    <t xml:space="preserve">Minimalna zamawiana ilość </t>
  </si>
  <si>
    <t xml:space="preserve">Ciastka korzenne kruche TAGO </t>
  </si>
  <si>
    <t xml:space="preserve">Ciastka karmelowe La Crema /HENDI </t>
  </si>
  <si>
    <t>Merci Finest Selection Storck
Opakowanie 400g</t>
  </si>
  <si>
    <t xml:space="preserve"> Rafaello
Opakowanie 150 g</t>
  </si>
  <si>
    <t xml:space="preserve">Mini czekoladki ritter sport                                              opakowanie 200 szt </t>
  </si>
  <si>
    <r>
      <t xml:space="preserve">Ferrero Rocher
</t>
    </r>
    <r>
      <rPr>
        <sz val="11"/>
        <color theme="1"/>
        <rFont val="Calibri"/>
        <family val="2"/>
        <charset val="238"/>
        <scheme val="minor"/>
      </rPr>
      <t>Opakowanie 300g</t>
    </r>
  </si>
  <si>
    <r>
      <t xml:space="preserve">Woda mineralna Żywiec Zdrój Minerals+,                   </t>
    </r>
    <r>
      <rPr>
        <sz val="8"/>
        <color theme="1"/>
        <rFont val="Calibri"/>
        <family val="2"/>
        <charset val="238"/>
        <scheme val="minor"/>
      </rPr>
      <t>butelka 1,2l</t>
    </r>
  </si>
  <si>
    <r>
      <t xml:space="preserve">Woda mineralna Żywiec Zdrój Minerals+,                       </t>
    </r>
    <r>
      <rPr>
        <sz val="8"/>
        <color theme="1"/>
        <rFont val="Calibri"/>
        <family val="2"/>
        <charset val="238"/>
        <scheme val="minor"/>
      </rPr>
      <t>butelka 0,5l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</si>
</sst>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[$-415]d\ mmmm\ 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8"/>
      <color theme="4" tint="-0.499984740745262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6" fillId="0" borderId="0"/>
  </cellStyleXfs>
  <cellXfs count="9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left"/>
    </xf>
    <xf numFmtId="0" fontId="9" fillId="0" borderId="6" xfId="0" applyFont="1" applyFill="1" applyBorder="1" applyAlignment="1">
      <alignment horizontal="center" textRotation="90" wrapText="1"/>
    </xf>
    <xf numFmtId="164" fontId="9" fillId="0" borderId="6" xfId="0" applyNumberFormat="1" applyFont="1" applyFill="1" applyBorder="1" applyAlignment="1">
      <alignment horizontal="center" textRotation="90" wrapText="1"/>
    </xf>
    <xf numFmtId="0" fontId="9" fillId="0" borderId="7" xfId="0" applyFont="1" applyFill="1" applyBorder="1" applyAlignment="1">
      <alignment horizontal="center" textRotation="90"/>
    </xf>
    <xf numFmtId="164" fontId="0" fillId="0" borderId="9" xfId="0" applyNumberFormat="1" applyFill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5" xfId="0" applyFont="1" applyFill="1" applyBorder="1" applyAlignment="1">
      <alignment horizontal="right" vertical="center"/>
    </xf>
    <xf numFmtId="0" fontId="16" fillId="0" borderId="0" xfId="1"/>
    <xf numFmtId="164" fontId="16" fillId="0" borderId="4" xfId="1" applyNumberFormat="1" applyFill="1" applyBorder="1" applyAlignment="1">
      <alignment vertical="center"/>
    </xf>
    <xf numFmtId="0" fontId="16" fillId="0" borderId="4" xfId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vertical="center" wrapText="1"/>
    </xf>
    <xf numFmtId="164" fontId="5" fillId="0" borderId="4" xfId="1" applyNumberFormat="1" applyFont="1" applyFill="1" applyBorder="1" applyAlignment="1">
      <alignment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9" fillId="0" borderId="6" xfId="1" applyFont="1" applyFill="1" applyBorder="1" applyAlignment="1">
      <alignment horizontal="center" textRotation="90" wrapText="1"/>
    </xf>
    <xf numFmtId="164" fontId="9" fillId="0" borderId="6" xfId="1" applyNumberFormat="1" applyFont="1" applyFill="1" applyBorder="1" applyAlignment="1">
      <alignment horizontal="center" textRotation="90" wrapText="1"/>
    </xf>
    <xf numFmtId="0" fontId="7" fillId="0" borderId="5" xfId="1" applyFont="1" applyFill="1" applyBorder="1" applyAlignment="1">
      <alignment horizontal="right"/>
    </xf>
    <xf numFmtId="0" fontId="7" fillId="0" borderId="6" xfId="1" applyFont="1" applyFill="1" applyBorder="1" applyAlignment="1"/>
    <xf numFmtId="0" fontId="7" fillId="2" borderId="2" xfId="1" applyFont="1" applyFill="1" applyBorder="1" applyAlignment="1">
      <alignment vertical="center" wrapText="1"/>
    </xf>
    <xf numFmtId="0" fontId="7" fillId="2" borderId="2" xfId="1" applyFont="1" applyFill="1" applyBorder="1" applyAlignment="1">
      <alignment vertical="center"/>
    </xf>
    <xf numFmtId="0" fontId="7" fillId="2" borderId="1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7" fillId="2" borderId="1" xfId="1" applyFont="1" applyFill="1" applyBorder="1" applyAlignment="1">
      <alignment vertical="center" wrapText="1"/>
    </xf>
    <xf numFmtId="0" fontId="7" fillId="2" borderId="3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0" fontId="0" fillId="3" borderId="4" xfId="0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vertical="center"/>
      <protection locked="0"/>
    </xf>
    <xf numFmtId="0" fontId="4" fillId="0" borderId="4" xfId="1" applyFont="1" applyFill="1" applyBorder="1" applyAlignment="1">
      <alignment vertical="center" wrapText="1"/>
    </xf>
    <xf numFmtId="0" fontId="5" fillId="0" borderId="2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164" fontId="5" fillId="0" borderId="3" xfId="1" applyNumberFormat="1" applyFont="1" applyFill="1" applyBorder="1" applyAlignment="1">
      <alignment vertical="center"/>
    </xf>
    <xf numFmtId="0" fontId="3" fillId="0" borderId="2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0" fontId="17" fillId="0" borderId="4" xfId="1" applyFont="1" applyBorder="1" applyAlignment="1">
      <alignment wrapText="1"/>
    </xf>
    <xf numFmtId="0" fontId="5" fillId="0" borderId="18" xfId="1" applyFont="1" applyFill="1" applyBorder="1" applyAlignment="1">
      <alignment vertical="center"/>
    </xf>
    <xf numFmtId="164" fontId="16" fillId="0" borderId="3" xfId="1" applyNumberFormat="1" applyFill="1" applyBorder="1" applyAlignment="1">
      <alignment vertical="center"/>
    </xf>
    <xf numFmtId="0" fontId="5" fillId="0" borderId="1" xfId="1" applyFont="1" applyFill="1" applyBorder="1" applyAlignment="1">
      <alignment vertical="center" wrapText="1"/>
    </xf>
    <xf numFmtId="0" fontId="16" fillId="0" borderId="1" xfId="1" applyFill="1" applyBorder="1" applyAlignment="1">
      <alignment vertical="center" wrapText="1"/>
    </xf>
    <xf numFmtId="0" fontId="16" fillId="0" borderId="4" xfId="1" applyBorder="1"/>
    <xf numFmtId="164" fontId="16" fillId="0" borderId="4" xfId="1" applyNumberFormat="1" applyBorder="1"/>
    <xf numFmtId="0" fontId="17" fillId="0" borderId="4" xfId="1" applyFont="1" applyBorder="1"/>
    <xf numFmtId="0" fontId="2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vertical="center" wrapText="1"/>
    </xf>
    <xf numFmtId="0" fontId="17" fillId="0" borderId="2" xfId="1" applyFont="1" applyFill="1" applyBorder="1" applyAlignment="1">
      <alignment vertical="center" wrapText="1"/>
    </xf>
    <xf numFmtId="0" fontId="2" fillId="0" borderId="4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14" fillId="3" borderId="2" xfId="0" applyFont="1" applyFill="1" applyBorder="1" applyAlignment="1" applyProtection="1">
      <alignment horizontal="left" vertical="center" wrapText="1"/>
      <protection locked="0"/>
    </xf>
    <xf numFmtId="0" fontId="14" fillId="3" borderId="3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12" fillId="0" borderId="13" xfId="0" applyFont="1" applyBorder="1" applyAlignment="1">
      <alignment horizontal="center"/>
    </xf>
    <xf numFmtId="0" fontId="12" fillId="0" borderId="0" xfId="0" applyFont="1" applyBorder="1" applyAlignment="1">
      <alignment horizontal="right"/>
    </xf>
    <xf numFmtId="0" fontId="0" fillId="0" borderId="14" xfId="0" applyBorder="1" applyAlignment="1">
      <alignment horizontal="center"/>
    </xf>
    <xf numFmtId="164" fontId="7" fillId="0" borderId="11" xfId="0" applyNumberFormat="1" applyFont="1" applyFill="1" applyBorder="1" applyAlignment="1">
      <alignment horizontal="right" vertical="center"/>
    </xf>
    <xf numFmtId="164" fontId="7" fillId="0" borderId="12" xfId="0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center" wrapText="1"/>
    </xf>
    <xf numFmtId="0" fontId="10" fillId="0" borderId="0" xfId="0" applyFont="1" applyAlignment="1">
      <alignment horizontal="right"/>
    </xf>
    <xf numFmtId="165" fontId="11" fillId="0" borderId="0" xfId="0" applyNumberFormat="1" applyFont="1" applyAlignment="1" applyProtection="1">
      <alignment horizontal="center"/>
      <protection locked="0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3" borderId="1" xfId="0" quotePrefix="1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 applyProtection="1">
      <alignment horizontal="left" vertical="center"/>
      <protection locked="0"/>
    </xf>
    <xf numFmtId="0" fontId="12" fillId="3" borderId="3" xfId="0" applyFont="1" applyFill="1" applyBorder="1" applyAlignment="1" applyProtection="1">
      <alignment horizontal="left" vertical="center"/>
      <protection locked="0"/>
    </xf>
    <xf numFmtId="0" fontId="11" fillId="3" borderId="1" xfId="0" applyFont="1" applyFill="1" applyBorder="1" applyAlignment="1" applyProtection="1">
      <alignment horizontal="left" vertical="center"/>
      <protection locked="0"/>
    </xf>
    <xf numFmtId="0" fontId="11" fillId="3" borderId="2" xfId="0" applyFont="1" applyFill="1" applyBorder="1" applyAlignment="1" applyProtection="1">
      <alignment horizontal="left" vertical="center"/>
      <protection locked="0"/>
    </xf>
    <xf numFmtId="0" fontId="11" fillId="3" borderId="3" xfId="0" applyFont="1" applyFill="1" applyBorder="1" applyAlignment="1" applyProtection="1">
      <alignment horizontal="left" vertical="center"/>
      <protection locked="0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showGridLines="0" topLeftCell="A7" zoomScaleNormal="100" zoomScaleSheetLayoutView="100" workbookViewId="0">
      <selection activeCell="N13" sqref="N13"/>
    </sheetView>
  </sheetViews>
  <sheetFormatPr defaultRowHeight="15" x14ac:dyDescent="0.25"/>
  <cols>
    <col min="1" max="2" width="3.7109375" customWidth="1"/>
    <col min="3" max="3" width="24.7109375" customWidth="1"/>
    <col min="4" max="4" width="29.7109375" customWidth="1"/>
    <col min="5" max="5" width="6.7109375" style="2" customWidth="1"/>
    <col min="6" max="6" width="9.7109375" style="1" customWidth="1"/>
    <col min="7" max="7" width="6.7109375" style="14" customWidth="1"/>
    <col min="8" max="8" width="12.7109375" customWidth="1"/>
    <col min="9" max="9" width="0" hidden="1" customWidth="1"/>
  </cols>
  <sheetData>
    <row r="1" spans="1:8" x14ac:dyDescent="0.25">
      <c r="A1" s="89"/>
      <c r="B1" s="89"/>
      <c r="C1" s="89"/>
      <c r="D1" s="89"/>
      <c r="E1" s="85" t="s">
        <v>65</v>
      </c>
      <c r="F1" s="85"/>
      <c r="G1" s="86">
        <f ca="1">NOW()</f>
        <v>45615.403284375003</v>
      </c>
      <c r="H1" s="86"/>
    </row>
    <row r="2" spans="1:8" ht="5.0999999999999996" customHeight="1" x14ac:dyDescent="0.25">
      <c r="A2" s="89"/>
      <c r="B2" s="89"/>
      <c r="C2" s="89"/>
      <c r="D2" s="89"/>
      <c r="E2" s="89"/>
      <c r="F2" s="89"/>
      <c r="G2" s="89"/>
      <c r="H2" s="89"/>
    </row>
    <row r="3" spans="1:8" ht="15" customHeight="1" x14ac:dyDescent="0.25">
      <c r="A3" s="87" t="s">
        <v>66</v>
      </c>
      <c r="B3" s="87"/>
      <c r="C3" s="87"/>
      <c r="D3" s="93"/>
      <c r="E3" s="94"/>
      <c r="F3" s="94"/>
      <c r="G3" s="94"/>
      <c r="H3" s="95"/>
    </row>
    <row r="4" spans="1:8" ht="5.0999999999999996" customHeight="1" x14ac:dyDescent="0.25">
      <c r="A4" s="88"/>
      <c r="B4" s="88"/>
      <c r="C4" s="88"/>
      <c r="D4" s="88"/>
      <c r="E4" s="88"/>
      <c r="F4" s="88"/>
      <c r="G4" s="88"/>
      <c r="H4" s="88"/>
    </row>
    <row r="5" spans="1:8" x14ac:dyDescent="0.25">
      <c r="A5" s="87" t="s">
        <v>67</v>
      </c>
      <c r="B5" s="87"/>
      <c r="C5" s="87"/>
      <c r="D5" s="90"/>
      <c r="E5" s="91"/>
      <c r="F5" s="91"/>
      <c r="G5" s="91"/>
      <c r="H5" s="92"/>
    </row>
    <row r="6" spans="1:8" ht="5.0999999999999996" customHeight="1" x14ac:dyDescent="0.25">
      <c r="A6" s="7"/>
      <c r="B6" s="7"/>
      <c r="C6" s="7"/>
      <c r="D6" s="6"/>
      <c r="E6" s="6"/>
      <c r="F6" s="6"/>
      <c r="G6" s="6"/>
      <c r="H6" s="6"/>
    </row>
    <row r="7" spans="1:8" ht="51.75" customHeight="1" x14ac:dyDescent="0.25">
      <c r="A7" s="4"/>
      <c r="B7" s="4"/>
      <c r="C7" s="4"/>
      <c r="D7" s="4"/>
      <c r="E7" s="81" t="s">
        <v>73</v>
      </c>
      <c r="F7" s="81"/>
      <c r="G7" s="81"/>
      <c r="H7" s="81"/>
    </row>
    <row r="8" spans="1:8" ht="20.100000000000001" customHeight="1" x14ac:dyDescent="0.25">
      <c r="A8" s="82" t="s">
        <v>68</v>
      </c>
      <c r="B8" s="82"/>
      <c r="C8" s="82"/>
      <c r="D8" s="82"/>
      <c r="E8" s="82"/>
      <c r="F8" s="82"/>
      <c r="G8" s="82"/>
      <c r="H8" s="82"/>
    </row>
    <row r="9" spans="1:8" ht="30" customHeight="1" x14ac:dyDescent="0.25">
      <c r="A9" s="83" t="s">
        <v>95</v>
      </c>
      <c r="B9" s="83"/>
      <c r="C9" s="83"/>
      <c r="D9" s="83"/>
      <c r="E9" s="83"/>
      <c r="F9" s="83"/>
      <c r="G9" s="83"/>
      <c r="H9" s="83"/>
    </row>
    <row r="10" spans="1:8" ht="5.0999999999999996" customHeight="1" x14ac:dyDescent="0.25">
      <c r="A10" s="84"/>
      <c r="B10" s="84"/>
      <c r="C10" s="84"/>
      <c r="D10" s="84"/>
      <c r="E10" s="84"/>
      <c r="F10" s="84"/>
      <c r="G10" s="84"/>
      <c r="H10" s="84"/>
    </row>
    <row r="11" spans="1:8" ht="30" customHeight="1" x14ac:dyDescent="0.25">
      <c r="A11" s="66" t="s">
        <v>69</v>
      </c>
      <c r="B11" s="66"/>
      <c r="C11" s="66"/>
      <c r="D11" s="71" t="s">
        <v>75</v>
      </c>
      <c r="E11" s="72"/>
      <c r="F11" s="72"/>
      <c r="G11" s="72"/>
      <c r="H11" s="73"/>
    </row>
    <row r="12" spans="1:8" ht="5.0999999999999996" customHeight="1" x14ac:dyDescent="0.25">
      <c r="A12" s="12"/>
      <c r="B12" s="12"/>
      <c r="C12" s="13"/>
      <c r="D12" s="5"/>
      <c r="E12" s="5"/>
      <c r="F12" s="5"/>
      <c r="G12" s="5"/>
      <c r="H12" s="5"/>
    </row>
    <row r="13" spans="1:8" ht="30" customHeight="1" x14ac:dyDescent="0.25">
      <c r="A13" s="67" t="s">
        <v>70</v>
      </c>
      <c r="B13" s="67"/>
      <c r="C13" s="67"/>
      <c r="D13" s="68"/>
      <c r="E13" s="69"/>
      <c r="F13" s="69"/>
      <c r="G13" s="69"/>
      <c r="H13" s="70"/>
    </row>
    <row r="14" spans="1:8" ht="5.0999999999999996" customHeight="1" thickBot="1" x14ac:dyDescent="0.3">
      <c r="E14"/>
      <c r="F14"/>
    </row>
    <row r="15" spans="1:8" ht="51.75" customHeight="1" x14ac:dyDescent="0.25">
      <c r="A15" s="15" t="s">
        <v>77</v>
      </c>
      <c r="B15" s="63" t="s">
        <v>1</v>
      </c>
      <c r="C15" s="64"/>
      <c r="D15" s="65"/>
      <c r="E15" s="8" t="s">
        <v>96</v>
      </c>
      <c r="F15" s="9" t="s">
        <v>79</v>
      </c>
      <c r="G15" s="8" t="s">
        <v>80</v>
      </c>
      <c r="H15" s="10" t="s">
        <v>64</v>
      </c>
    </row>
    <row r="16" spans="1:8" s="3" customFormat="1" ht="27" customHeight="1" x14ac:dyDescent="0.25">
      <c r="A16" s="38"/>
      <c r="B16" s="60">
        <f>IF(A16&gt;0,INDEX(artykuły!$A$1:$D$204,MATCH(A16,artykuły!$A$1:$A$204,),MATCH(B$15,artykuły!$A$1:$B$1,)),0)</f>
        <v>0</v>
      </c>
      <c r="C16" s="61"/>
      <c r="D16" s="62"/>
      <c r="E16" s="35">
        <f>IF(A16&gt;0,INDEX(artykuły!$A$1:$D$204,MATCH(A16,artykuły!$A$1:$A$204,),MATCH(E$15,artykuły!$A$1:$C$1,)),0)</f>
        <v>0</v>
      </c>
      <c r="F16" s="36">
        <f>IF(A16&gt;0,INDEX(artykuły!$A$1:$D$204,MATCH(A16,artykuły!$A$1:$A$204,),MATCH(F$15,artykuły!$A$1:$D$1,)),0)</f>
        <v>0</v>
      </c>
      <c r="G16" s="37"/>
      <c r="H16" s="11">
        <f>F16*G16</f>
        <v>0</v>
      </c>
    </row>
    <row r="17" spans="1:18" ht="27" customHeight="1" x14ac:dyDescent="0.25">
      <c r="A17" s="38"/>
      <c r="B17" s="60">
        <f>IF(A17&gt;0,INDEX(artykuły!$A$1:$D$204,MATCH(A17,artykuły!$A$1:$A$204,),MATCH(B$15,artykuły!$A$1:$B$1,)),0)</f>
        <v>0</v>
      </c>
      <c r="C17" s="61"/>
      <c r="D17" s="62"/>
      <c r="E17" s="35">
        <f>IF(A17&gt;0,INDEX(artykuły!$A$1:$D$204,MATCH(A17,artykuły!$A$1:$A$204,),MATCH(E$15,artykuły!$A$1:$C$1,)),0)</f>
        <v>0</v>
      </c>
      <c r="F17" s="36">
        <f>IF(A17&gt;0,INDEX(artykuły!$A$1:$D$204,MATCH(A17,artykuły!$A$1:$A$204,),MATCH(F$15,artykuły!$A$1:$D$1,)),0)</f>
        <v>0</v>
      </c>
      <c r="G17" s="37"/>
      <c r="H17" s="11">
        <f t="shared" ref="H17:H26" si="0">F17*G17</f>
        <v>0</v>
      </c>
    </row>
    <row r="18" spans="1:18" ht="27" customHeight="1" x14ac:dyDescent="0.25">
      <c r="A18" s="38"/>
      <c r="B18" s="60">
        <f>IF(A18&gt;0,INDEX(artykuły!$A$1:$D$204,MATCH(A18,artykuły!$A$1:$A$204,),MATCH(B$15,artykuły!$A$1:$B$1,)),0)</f>
        <v>0</v>
      </c>
      <c r="C18" s="61"/>
      <c r="D18" s="62"/>
      <c r="E18" s="35">
        <f>IF(A18&gt;0,INDEX(artykuły!$A$1:$D$204,MATCH(A18,artykuły!$A$1:$A$204,),MATCH(E$15,artykuły!$A$1:$C$1,)),0)</f>
        <v>0</v>
      </c>
      <c r="F18" s="36">
        <f>IF(A18&gt;0,INDEX(artykuły!$A$1:$D$204,MATCH(A18,artykuły!$A$1:$A$204,),MATCH(F$15,artykuły!$A$1:$D$1,)),0)</f>
        <v>0</v>
      </c>
      <c r="G18" s="37"/>
      <c r="H18" s="11">
        <f t="shared" si="0"/>
        <v>0</v>
      </c>
    </row>
    <row r="19" spans="1:18" ht="27" customHeight="1" x14ac:dyDescent="0.25">
      <c r="A19" s="38"/>
      <c r="B19" s="60">
        <f>IF(A19&gt;0,INDEX(artykuły!$A$1:$D$204,MATCH(A19,artykuły!$A$1:$A$204,),MATCH(B$15,artykuły!$A$1:$B$1,)),0)</f>
        <v>0</v>
      </c>
      <c r="C19" s="61"/>
      <c r="D19" s="62"/>
      <c r="E19" s="35">
        <f>IF(A19&gt;0,INDEX(artykuły!$A$1:$D$204,MATCH(A19,artykuły!$A$1:$A$204,),MATCH(E$15,artykuły!$A$1:$C$1,)),0)</f>
        <v>0</v>
      </c>
      <c r="F19" s="36">
        <f>IF(A19&gt;0,INDEX(artykuły!$A$1:$D$204,MATCH(A19,artykuły!$A$1:$A$204,),MATCH(F$15,artykuły!$A$1:$D$1,)),0)</f>
        <v>0</v>
      </c>
      <c r="G19" s="37"/>
      <c r="H19" s="11">
        <f t="shared" si="0"/>
        <v>0</v>
      </c>
      <c r="R19">
        <v>74</v>
      </c>
    </row>
    <row r="20" spans="1:18" ht="27" customHeight="1" x14ac:dyDescent="0.25">
      <c r="A20" s="38"/>
      <c r="B20" s="60">
        <f>IF(A20&gt;0,INDEX(artykuły!$A$1:$D$204,MATCH(A20,artykuły!$A$1:$A$204,),MATCH(B$15,artykuły!$A$1:$B$1,)),0)</f>
        <v>0</v>
      </c>
      <c r="C20" s="61"/>
      <c r="D20" s="62"/>
      <c r="E20" s="35">
        <f>IF(A20&gt;0,INDEX(artykuły!$A$1:$D$204,MATCH(A20,artykuły!$A$1:$A$204,),MATCH(E$15,artykuły!$A$1:$C$1,)),0)</f>
        <v>0</v>
      </c>
      <c r="F20" s="36">
        <f>IF(A20&gt;0,INDEX(artykuły!$A$1:$D$204,MATCH(A20,artykuły!$A$1:$A$204,),MATCH(F$15,artykuły!$A$1:$D$1,)),0)</f>
        <v>0</v>
      </c>
      <c r="G20" s="37"/>
      <c r="H20" s="11">
        <f t="shared" si="0"/>
        <v>0</v>
      </c>
    </row>
    <row r="21" spans="1:18" ht="27" customHeight="1" x14ac:dyDescent="0.25">
      <c r="A21" s="38"/>
      <c r="B21" s="60">
        <f>IF(A21&gt;0,INDEX(artykuły!$A$1:$D$204,MATCH(A21,artykuły!$A$1:$A$204,),MATCH(B$15,artykuły!$A$1:$B$1,)),0)</f>
        <v>0</v>
      </c>
      <c r="C21" s="61"/>
      <c r="D21" s="62"/>
      <c r="E21" s="35">
        <f>IF(A21&gt;0,INDEX(artykuły!$A$1:$D$204,MATCH(A21,artykuły!$A$1:$A$204,),MATCH(E$15,artykuły!$A$1:$C$1,)),0)</f>
        <v>0</v>
      </c>
      <c r="F21" s="36">
        <f>IF(A21&gt;0,INDEX(artykuły!$A$1:$D$204,MATCH(A21,artykuły!$A$1:$A$204,),MATCH(F$15,artykuły!$A$1:$D$1,)),0)</f>
        <v>0</v>
      </c>
      <c r="G21" s="37"/>
      <c r="H21" s="11">
        <f t="shared" si="0"/>
        <v>0</v>
      </c>
    </row>
    <row r="22" spans="1:18" ht="27" customHeight="1" x14ac:dyDescent="0.25">
      <c r="A22" s="38"/>
      <c r="B22" s="60">
        <f>IF(A22&gt;0,INDEX(artykuły!$A$1:$D$204,MATCH(A22,artykuły!$A$1:$A$204,),MATCH(B$15,artykuły!$A$1:$B$1,)),0)</f>
        <v>0</v>
      </c>
      <c r="C22" s="61"/>
      <c r="D22" s="62"/>
      <c r="E22" s="35">
        <f>IF(A22&gt;0,INDEX(artykuły!$A$1:$D$204,MATCH(A22,artykuły!$A$1:$A$204,),MATCH(E$15,artykuły!$A$1:$C$1,)),0)</f>
        <v>0</v>
      </c>
      <c r="F22" s="36">
        <f>IF(A22&gt;0,INDEX(artykuły!$A$1:$D$204,MATCH(A22,artykuły!$A$1:$A$204,),MATCH(F$15,artykuły!$A$1:$D$1,)),0)</f>
        <v>0</v>
      </c>
      <c r="G22" s="37"/>
      <c r="H22" s="11">
        <f t="shared" si="0"/>
        <v>0</v>
      </c>
    </row>
    <row r="23" spans="1:18" ht="27" customHeight="1" x14ac:dyDescent="0.25">
      <c r="A23" s="38"/>
      <c r="B23" s="60">
        <f>IF(A23&gt;0,INDEX(artykuły!$A$1:$D$204,MATCH(A23,artykuły!$A$1:$A$204,),MATCH(B$15,artykuły!$A$1:$B$1,)),0)</f>
        <v>0</v>
      </c>
      <c r="C23" s="61"/>
      <c r="D23" s="62"/>
      <c r="E23" s="35">
        <f>IF(A23&gt;0,INDEX(artykuły!$A$1:$D$204,MATCH(A23,artykuły!$A$1:$A$204,),MATCH(E$15,artykuły!$A$1:$C$1,)),0)</f>
        <v>0</v>
      </c>
      <c r="F23" s="36">
        <f>IF(A23&gt;0,INDEX(artykuły!$A$1:$D$204,MATCH(A23,artykuły!$A$1:$A$204,),MATCH(F$15,artykuły!$A$1:$D$1,)),0)</f>
        <v>0</v>
      </c>
      <c r="G23" s="37"/>
      <c r="H23" s="11">
        <f t="shared" si="0"/>
        <v>0</v>
      </c>
    </row>
    <row r="24" spans="1:18" ht="27" customHeight="1" x14ac:dyDescent="0.25">
      <c r="A24" s="38"/>
      <c r="B24" s="60">
        <f>IF(A24&gt;0,INDEX(artykuły!$A$1:$D$204,MATCH(A24,artykuły!$A$1:$A$204,),MATCH(B$15,artykuły!$A$1:$B$1,)),0)</f>
        <v>0</v>
      </c>
      <c r="C24" s="61"/>
      <c r="D24" s="62"/>
      <c r="E24" s="35">
        <f>IF(A24&gt;0,INDEX(artykuły!$A$1:$D$204,MATCH(A24,artykuły!$A$1:$A$204,),MATCH(E$15,artykuły!$A$1:$C$1,)),0)</f>
        <v>0</v>
      </c>
      <c r="F24" s="36">
        <f>IF(A24&gt;0,INDEX(artykuły!$A$1:$D$204,MATCH(A24,artykuły!$A$1:$A$204,),MATCH(F$15,artykuły!$A$1:$D$1,)),0)</f>
        <v>0</v>
      </c>
      <c r="G24" s="37"/>
      <c r="H24" s="11">
        <f t="shared" si="0"/>
        <v>0</v>
      </c>
    </row>
    <row r="25" spans="1:18" ht="27" customHeight="1" x14ac:dyDescent="0.25">
      <c r="A25" s="38"/>
      <c r="B25" s="60">
        <f>IF(A25&gt;0,INDEX(artykuły!$A$1:$D$204,MATCH(A25,artykuły!$A$1:$A$204,),MATCH(B$15,artykuły!$A$1:$B$1,)),0)</f>
        <v>0</v>
      </c>
      <c r="C25" s="61"/>
      <c r="D25" s="62"/>
      <c r="E25" s="35">
        <f>IF(A25&gt;0,INDEX(artykuły!$A$1:$D$204,MATCH(A25,artykuły!$A$1:$A$204,),MATCH(E$15,artykuły!$A$1:$C$1,)),0)</f>
        <v>0</v>
      </c>
      <c r="F25" s="36">
        <f>IF(A25&gt;0,INDEX(artykuły!$A$1:$D$204,MATCH(A25,artykuły!$A$1:$A$204,),MATCH(F$15,artykuły!$A$1:$D$1,)),0)</f>
        <v>0</v>
      </c>
      <c r="G25" s="37"/>
      <c r="H25" s="11">
        <f t="shared" si="0"/>
        <v>0</v>
      </c>
    </row>
    <row r="26" spans="1:18" ht="27" customHeight="1" x14ac:dyDescent="0.25">
      <c r="A26" s="38"/>
      <c r="B26" s="60">
        <f>IF(A26&gt;0,INDEX(artykuły!$A$1:$D$204,MATCH(A26,artykuły!$A$1:$A$204,),MATCH(B$15,artykuły!$A$1:$B$1,)),0)</f>
        <v>0</v>
      </c>
      <c r="C26" s="61"/>
      <c r="D26" s="62"/>
      <c r="E26" s="35">
        <f>IF(A26&gt;0,INDEX(artykuły!$A$1:$D$204,MATCH(A26,artykuły!$A$1:$A$204,),MATCH(E$15,artykuły!$A$1:$C$1,)),0)</f>
        <v>0</v>
      </c>
      <c r="F26" s="36">
        <f>IF(A26&gt;0,INDEX(artykuły!$A$1:$D$204,MATCH(A26,artykuły!$A$1:$A$204,),MATCH(F$15,artykuły!$A$1:$D$1,)),0)</f>
        <v>0</v>
      </c>
      <c r="G26" s="37"/>
      <c r="H26" s="11">
        <f t="shared" si="0"/>
        <v>0</v>
      </c>
    </row>
    <row r="27" spans="1:18" ht="27" customHeight="1" x14ac:dyDescent="0.25">
      <c r="A27" s="38"/>
      <c r="B27" s="60">
        <f>IF(A27&gt;0,INDEX(artykuły!$A$1:$D$204,MATCH(A27,artykuły!$A$1:$A$204,),MATCH(B$15,artykuły!$A$1:$B$1,)),0)</f>
        <v>0</v>
      </c>
      <c r="C27" s="61"/>
      <c r="D27" s="62"/>
      <c r="E27" s="35">
        <f>IF(A27&gt;0,INDEX(artykuły!$A$1:$D$204,MATCH(A27,artykuły!$A$1:$A$204,),MATCH(E$15,artykuły!$A$1:$C$1,)),0)</f>
        <v>0</v>
      </c>
      <c r="F27" s="36">
        <f>IF(A27&gt;0,INDEX(artykuły!$A$1:$D$204,MATCH(A27,artykuły!$A$1:$A$204,),MATCH(F$15,artykuły!$A$1:$D$1,)),0)</f>
        <v>0</v>
      </c>
      <c r="G27" s="37"/>
      <c r="H27" s="11">
        <f t="shared" ref="H27" si="1">F27*G27</f>
        <v>0</v>
      </c>
    </row>
    <row r="28" spans="1:18" ht="15.75" thickBot="1" x14ac:dyDescent="0.3">
      <c r="A28" s="79" t="s">
        <v>72</v>
      </c>
      <c r="B28" s="80"/>
      <c r="C28" s="80"/>
      <c r="D28" s="80"/>
      <c r="E28" s="80"/>
      <c r="F28" s="80"/>
      <c r="G28" s="77">
        <f>SUM(H16:H27)</f>
        <v>0</v>
      </c>
      <c r="H28" s="78"/>
    </row>
    <row r="30" spans="1:18" ht="30" customHeight="1" x14ac:dyDescent="0.25">
      <c r="E30" s="76"/>
      <c r="F30" s="76"/>
      <c r="G30" s="76"/>
      <c r="H30" s="76"/>
    </row>
    <row r="31" spans="1:18" x14ac:dyDescent="0.25">
      <c r="B31" s="74" t="s">
        <v>71</v>
      </c>
      <c r="C31" s="74"/>
      <c r="D31" s="75" t="s">
        <v>76</v>
      </c>
      <c r="E31" s="75"/>
      <c r="F31" s="75"/>
      <c r="G31" s="75"/>
      <c r="H31" s="75"/>
    </row>
  </sheetData>
  <sheetProtection selectLockedCells="1"/>
  <mergeCells count="35">
    <mergeCell ref="E7:H7"/>
    <mergeCell ref="A8:H8"/>
    <mergeCell ref="A9:H9"/>
    <mergeCell ref="A10:H10"/>
    <mergeCell ref="E1:F1"/>
    <mergeCell ref="G1:H1"/>
    <mergeCell ref="A5:C5"/>
    <mergeCell ref="A3:C3"/>
    <mergeCell ref="A4:H4"/>
    <mergeCell ref="A2:H2"/>
    <mergeCell ref="D5:H5"/>
    <mergeCell ref="D3:H3"/>
    <mergeCell ref="A1:D1"/>
    <mergeCell ref="B31:C31"/>
    <mergeCell ref="D31:H31"/>
    <mergeCell ref="E30:H30"/>
    <mergeCell ref="B27:D27"/>
    <mergeCell ref="B24:D24"/>
    <mergeCell ref="B25:D25"/>
    <mergeCell ref="B26:D26"/>
    <mergeCell ref="G28:H28"/>
    <mergeCell ref="A28:F28"/>
    <mergeCell ref="A11:C11"/>
    <mergeCell ref="A13:C13"/>
    <mergeCell ref="D13:H13"/>
    <mergeCell ref="D11:H11"/>
    <mergeCell ref="B21:D21"/>
    <mergeCell ref="B20:D20"/>
    <mergeCell ref="B19:D19"/>
    <mergeCell ref="B22:D22"/>
    <mergeCell ref="B23:D23"/>
    <mergeCell ref="B15:D15"/>
    <mergeCell ref="B16:D16"/>
    <mergeCell ref="B17:D17"/>
    <mergeCell ref="B18:D18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7"/>
  <sheetViews>
    <sheetView tabSelected="1" workbookViewId="0">
      <pane ySplit="1" topLeftCell="A60" activePane="bottomLeft" state="frozen"/>
      <selection pane="bottomLeft" activeCell="D68" sqref="D68"/>
    </sheetView>
  </sheetViews>
  <sheetFormatPr defaultColWidth="8.85546875" defaultRowHeight="12.75" x14ac:dyDescent="0.2"/>
  <cols>
    <col min="1" max="1" width="8.85546875" style="16"/>
    <col min="2" max="2" width="48.28515625" style="16" customWidth="1"/>
    <col min="3" max="3" width="8.85546875" style="16"/>
    <col min="4" max="4" width="13.7109375" style="16" bestFit="1" customWidth="1"/>
    <col min="5" max="16384" width="8.85546875" style="16"/>
  </cols>
  <sheetData>
    <row r="1" spans="1:4" ht="46.15" customHeight="1" x14ac:dyDescent="0.25">
      <c r="A1" s="27" t="s">
        <v>77</v>
      </c>
      <c r="B1" s="28" t="s">
        <v>1</v>
      </c>
      <c r="C1" s="25" t="s">
        <v>94</v>
      </c>
      <c r="D1" s="26" t="s">
        <v>79</v>
      </c>
    </row>
    <row r="2" spans="1:4" ht="15" x14ac:dyDescent="0.2">
      <c r="A2" s="31" t="s">
        <v>0</v>
      </c>
      <c r="B2" s="30"/>
      <c r="C2" s="30"/>
      <c r="D2" s="32"/>
    </row>
    <row r="3" spans="1:4" ht="41.25" x14ac:dyDescent="0.2">
      <c r="A3" s="19">
        <v>1</v>
      </c>
      <c r="B3" s="51" t="s">
        <v>8</v>
      </c>
      <c r="C3" s="20">
        <v>1</v>
      </c>
      <c r="D3" s="42">
        <v>26.99</v>
      </c>
    </row>
    <row r="4" spans="1:4" ht="26.25" x14ac:dyDescent="0.2">
      <c r="A4" s="19">
        <v>2</v>
      </c>
      <c r="B4" s="51" t="s">
        <v>9</v>
      </c>
      <c r="C4" s="20">
        <v>1</v>
      </c>
      <c r="D4" s="42">
        <v>24.29</v>
      </c>
    </row>
    <row r="5" spans="1:4" ht="26.25" x14ac:dyDescent="0.2">
      <c r="A5" s="19">
        <v>3</v>
      </c>
      <c r="B5" s="51" t="s">
        <v>10</v>
      </c>
      <c r="C5" s="20">
        <v>1</v>
      </c>
      <c r="D5" s="42">
        <v>26.99</v>
      </c>
    </row>
    <row r="6" spans="1:4" ht="26.25" x14ac:dyDescent="0.2">
      <c r="A6" s="19">
        <v>4</v>
      </c>
      <c r="B6" s="51" t="s">
        <v>11</v>
      </c>
      <c r="C6" s="20">
        <v>1</v>
      </c>
      <c r="D6" s="42">
        <v>9.89</v>
      </c>
    </row>
    <row r="7" spans="1:4" ht="26.25" x14ac:dyDescent="0.2">
      <c r="A7" s="19">
        <v>5</v>
      </c>
      <c r="B7" s="51" t="s">
        <v>12</v>
      </c>
      <c r="C7" s="20">
        <v>1</v>
      </c>
      <c r="D7" s="42">
        <v>8.99</v>
      </c>
    </row>
    <row r="8" spans="1:4" ht="26.25" x14ac:dyDescent="0.2">
      <c r="A8" s="19">
        <v>6</v>
      </c>
      <c r="B8" s="51" t="s">
        <v>13</v>
      </c>
      <c r="C8" s="20">
        <v>1</v>
      </c>
      <c r="D8" s="42">
        <v>6.29</v>
      </c>
    </row>
    <row r="9" spans="1:4" ht="37.5" x14ac:dyDescent="0.2">
      <c r="A9" s="19">
        <v>7</v>
      </c>
      <c r="B9" s="51" t="s">
        <v>14</v>
      </c>
      <c r="C9" s="20">
        <v>1</v>
      </c>
      <c r="D9" s="42">
        <v>7.2</v>
      </c>
    </row>
    <row r="10" spans="1:4" ht="26.25" x14ac:dyDescent="0.2">
      <c r="A10" s="19">
        <v>8</v>
      </c>
      <c r="B10" s="51" t="s">
        <v>15</v>
      </c>
      <c r="C10" s="20">
        <v>1</v>
      </c>
      <c r="D10" s="42">
        <v>6.29</v>
      </c>
    </row>
    <row r="11" spans="1:4" ht="26.25" x14ac:dyDescent="0.2">
      <c r="A11" s="19">
        <v>9</v>
      </c>
      <c r="B11" s="51" t="s">
        <v>16</v>
      </c>
      <c r="C11" s="20">
        <v>1</v>
      </c>
      <c r="D11" s="42">
        <v>5.39</v>
      </c>
    </row>
    <row r="12" spans="1:4" ht="26.25" x14ac:dyDescent="0.2">
      <c r="A12" s="19">
        <v>10</v>
      </c>
      <c r="B12" s="51" t="s">
        <v>17</v>
      </c>
      <c r="C12" s="20">
        <v>1</v>
      </c>
      <c r="D12" s="42">
        <v>3.77</v>
      </c>
    </row>
    <row r="13" spans="1:4" ht="37.5" x14ac:dyDescent="0.2">
      <c r="A13" s="19">
        <v>11</v>
      </c>
      <c r="B13" s="51" t="s">
        <v>18</v>
      </c>
      <c r="C13" s="20">
        <v>1</v>
      </c>
      <c r="D13" s="42">
        <v>21.59</v>
      </c>
    </row>
    <row r="14" spans="1:4" ht="26.25" x14ac:dyDescent="0.2">
      <c r="A14" s="19">
        <v>12</v>
      </c>
      <c r="B14" s="51" t="s">
        <v>19</v>
      </c>
      <c r="C14" s="20">
        <v>1</v>
      </c>
      <c r="D14" s="42">
        <v>19.5</v>
      </c>
    </row>
    <row r="15" spans="1:4" ht="26.25" x14ac:dyDescent="0.2">
      <c r="A15" s="40">
        <v>13</v>
      </c>
      <c r="B15" s="43" t="s">
        <v>81</v>
      </c>
      <c r="C15" s="20">
        <v>1</v>
      </c>
      <c r="D15" s="42">
        <v>22.3</v>
      </c>
    </row>
    <row r="16" spans="1:4" ht="26.25" x14ac:dyDescent="0.2">
      <c r="A16" s="40">
        <v>14</v>
      </c>
      <c r="B16" s="43" t="s">
        <v>82</v>
      </c>
      <c r="C16" s="20">
        <v>1</v>
      </c>
      <c r="D16" s="42">
        <v>101</v>
      </c>
    </row>
    <row r="17" spans="1:4" ht="15" x14ac:dyDescent="0.2">
      <c r="A17" s="33" t="s">
        <v>2</v>
      </c>
      <c r="B17" s="29"/>
      <c r="C17" s="29"/>
      <c r="D17" s="34"/>
    </row>
    <row r="18" spans="1:4" ht="26.25" x14ac:dyDescent="0.2">
      <c r="A18" s="19">
        <v>15</v>
      </c>
      <c r="B18" s="21" t="s">
        <v>20</v>
      </c>
      <c r="C18" s="20">
        <v>1</v>
      </c>
      <c r="D18" s="22">
        <v>35.99</v>
      </c>
    </row>
    <row r="19" spans="1:4" ht="26.25" x14ac:dyDescent="0.2">
      <c r="A19" s="19">
        <v>16</v>
      </c>
      <c r="B19" s="21" t="s">
        <v>21</v>
      </c>
      <c r="C19" s="20">
        <v>1</v>
      </c>
      <c r="D19" s="22">
        <v>62.99</v>
      </c>
    </row>
    <row r="20" spans="1:4" ht="26.25" x14ac:dyDescent="0.2">
      <c r="A20" s="19">
        <v>17</v>
      </c>
      <c r="B20" s="21" t="s">
        <v>22</v>
      </c>
      <c r="C20" s="20">
        <v>1</v>
      </c>
      <c r="D20" s="22">
        <v>79.900000000000006</v>
      </c>
    </row>
    <row r="21" spans="1:4" ht="26.25" x14ac:dyDescent="0.2">
      <c r="A21" s="19">
        <v>18</v>
      </c>
      <c r="B21" s="21" t="s">
        <v>23</v>
      </c>
      <c r="C21" s="20">
        <v>1</v>
      </c>
      <c r="D21" s="22">
        <v>21.59</v>
      </c>
    </row>
    <row r="22" spans="1:4" ht="26.25" x14ac:dyDescent="0.2">
      <c r="A22" s="19">
        <v>19</v>
      </c>
      <c r="B22" s="21" t="s">
        <v>24</v>
      </c>
      <c r="C22" s="20">
        <v>1</v>
      </c>
      <c r="D22" s="22">
        <v>14.79</v>
      </c>
    </row>
    <row r="23" spans="1:4" ht="26.25" x14ac:dyDescent="0.2">
      <c r="A23" s="19">
        <v>20</v>
      </c>
      <c r="B23" s="21" t="s">
        <v>25</v>
      </c>
      <c r="C23" s="20">
        <v>1</v>
      </c>
      <c r="D23" s="22">
        <v>17.989999999999998</v>
      </c>
    </row>
    <row r="24" spans="1:4" ht="26.25" x14ac:dyDescent="0.2">
      <c r="A24" s="19">
        <v>21</v>
      </c>
      <c r="B24" s="21" t="s">
        <v>26</v>
      </c>
      <c r="C24" s="20">
        <v>1</v>
      </c>
      <c r="D24" s="22">
        <v>30</v>
      </c>
    </row>
    <row r="25" spans="1:4" ht="41.25" x14ac:dyDescent="0.2">
      <c r="A25" s="19">
        <v>22</v>
      </c>
      <c r="B25" s="44" t="s">
        <v>27</v>
      </c>
      <c r="C25" s="20">
        <v>1</v>
      </c>
      <c r="D25" s="22">
        <v>127</v>
      </c>
    </row>
    <row r="26" spans="1:4" ht="56.25" x14ac:dyDescent="0.2">
      <c r="A26" s="19">
        <v>23</v>
      </c>
      <c r="B26" s="44" t="s">
        <v>83</v>
      </c>
      <c r="C26" s="20">
        <v>1</v>
      </c>
      <c r="D26" s="22">
        <v>24.3</v>
      </c>
    </row>
    <row r="27" spans="1:4" ht="41.25" x14ac:dyDescent="0.2">
      <c r="A27" s="19">
        <v>24</v>
      </c>
      <c r="B27" s="44" t="s">
        <v>84</v>
      </c>
      <c r="C27" s="20">
        <v>1</v>
      </c>
      <c r="D27" s="22">
        <v>24.3</v>
      </c>
    </row>
    <row r="28" spans="1:4" ht="15" x14ac:dyDescent="0.2">
      <c r="A28" s="33" t="s">
        <v>3</v>
      </c>
      <c r="B28" s="29"/>
      <c r="C28" s="29"/>
      <c r="D28" s="34"/>
    </row>
    <row r="29" spans="1:4" ht="15" x14ac:dyDescent="0.2">
      <c r="A29" s="19">
        <v>25</v>
      </c>
      <c r="B29" s="24" t="s">
        <v>4</v>
      </c>
      <c r="C29" s="23">
        <v>1</v>
      </c>
      <c r="D29" s="22">
        <v>2.44</v>
      </c>
    </row>
    <row r="30" spans="1:4" ht="15" x14ac:dyDescent="0.2">
      <c r="A30" s="19">
        <v>26</v>
      </c>
      <c r="B30" s="24" t="s">
        <v>5</v>
      </c>
      <c r="C30" s="23">
        <v>1</v>
      </c>
      <c r="D30" s="22">
        <v>4.05</v>
      </c>
    </row>
    <row r="31" spans="1:4" ht="15" x14ac:dyDescent="0.2">
      <c r="A31" s="19">
        <v>27</v>
      </c>
      <c r="B31" s="24" t="s">
        <v>6</v>
      </c>
      <c r="C31" s="23">
        <v>1</v>
      </c>
      <c r="D31" s="22">
        <v>4.24</v>
      </c>
    </row>
    <row r="32" spans="1:4" ht="15" x14ac:dyDescent="0.2">
      <c r="A32" s="19">
        <v>28</v>
      </c>
      <c r="B32" s="45" t="s">
        <v>85</v>
      </c>
      <c r="C32" s="23">
        <v>1</v>
      </c>
      <c r="D32" s="22">
        <v>2.75</v>
      </c>
    </row>
    <row r="33" spans="1:4" ht="26.25" x14ac:dyDescent="0.2">
      <c r="A33" s="19">
        <v>29</v>
      </c>
      <c r="B33" s="21" t="s">
        <v>74</v>
      </c>
      <c r="C33" s="23">
        <v>1</v>
      </c>
      <c r="D33" s="22">
        <v>2.85</v>
      </c>
    </row>
    <row r="34" spans="1:4" ht="15" x14ac:dyDescent="0.2">
      <c r="A34" s="19">
        <v>30</v>
      </c>
      <c r="B34" s="24" t="s">
        <v>7</v>
      </c>
      <c r="C34" s="23">
        <v>1</v>
      </c>
      <c r="D34" s="22">
        <v>3.92</v>
      </c>
    </row>
    <row r="35" spans="1:4" ht="15" x14ac:dyDescent="0.2">
      <c r="A35" s="19">
        <v>31</v>
      </c>
      <c r="B35" s="45" t="s">
        <v>86</v>
      </c>
      <c r="C35" s="23">
        <v>1</v>
      </c>
      <c r="D35" s="22">
        <v>4.25</v>
      </c>
    </row>
    <row r="36" spans="1:4" ht="26.25" x14ac:dyDescent="0.2">
      <c r="A36" s="19">
        <v>32</v>
      </c>
      <c r="B36" s="21" t="s">
        <v>28</v>
      </c>
      <c r="C36" s="20">
        <v>1</v>
      </c>
      <c r="D36" s="22">
        <v>3.15</v>
      </c>
    </row>
    <row r="37" spans="1:4" ht="15" x14ac:dyDescent="0.2">
      <c r="A37" s="19">
        <v>33</v>
      </c>
      <c r="B37" s="24" t="s">
        <v>29</v>
      </c>
      <c r="C37" s="23">
        <v>1</v>
      </c>
      <c r="D37" s="22">
        <v>6.6</v>
      </c>
    </row>
    <row r="38" spans="1:4" ht="15" x14ac:dyDescent="0.2">
      <c r="A38" s="40">
        <v>34</v>
      </c>
      <c r="B38" s="47" t="s">
        <v>87</v>
      </c>
      <c r="C38" s="46">
        <v>1</v>
      </c>
      <c r="D38" s="42">
        <v>8.51</v>
      </c>
    </row>
    <row r="39" spans="1:4" ht="15" x14ac:dyDescent="0.2">
      <c r="A39" s="31" t="s">
        <v>41</v>
      </c>
      <c r="B39" s="30"/>
      <c r="C39" s="30"/>
      <c r="D39" s="32"/>
    </row>
    <row r="40" spans="1:4" ht="26.25" x14ac:dyDescent="0.2">
      <c r="A40" s="19">
        <v>35</v>
      </c>
      <c r="B40" s="44" t="s">
        <v>88</v>
      </c>
      <c r="C40" s="20">
        <v>1</v>
      </c>
      <c r="D40" s="22">
        <v>4.4000000000000004</v>
      </c>
    </row>
    <row r="41" spans="1:4" ht="26.25" x14ac:dyDescent="0.2">
      <c r="A41" s="19">
        <v>36</v>
      </c>
      <c r="B41" s="44" t="s">
        <v>89</v>
      </c>
      <c r="C41" s="20">
        <v>1</v>
      </c>
      <c r="D41" s="22">
        <v>4.5</v>
      </c>
    </row>
    <row r="42" spans="1:4" ht="26.25" x14ac:dyDescent="0.2">
      <c r="A42" s="19">
        <v>37</v>
      </c>
      <c r="B42" s="21" t="s">
        <v>30</v>
      </c>
      <c r="C42" s="20">
        <v>1</v>
      </c>
      <c r="D42" s="22">
        <v>2.4500000000000002</v>
      </c>
    </row>
    <row r="43" spans="1:4" ht="26.25" x14ac:dyDescent="0.2">
      <c r="A43" s="19">
        <v>38</v>
      </c>
      <c r="B43" s="21" t="s">
        <v>31</v>
      </c>
      <c r="C43" s="20">
        <v>1</v>
      </c>
      <c r="D43" s="22">
        <v>2.5</v>
      </c>
    </row>
    <row r="44" spans="1:4" ht="26.25" x14ac:dyDescent="0.2">
      <c r="A44" s="19">
        <v>39</v>
      </c>
      <c r="B44" s="21" t="s">
        <v>32</v>
      </c>
      <c r="C44" s="20">
        <v>1</v>
      </c>
      <c r="D44" s="22">
        <v>1.9</v>
      </c>
    </row>
    <row r="45" spans="1:4" ht="26.25" x14ac:dyDescent="0.2">
      <c r="A45" s="19">
        <v>40</v>
      </c>
      <c r="B45" s="21" t="s">
        <v>33</v>
      </c>
      <c r="C45" s="20">
        <v>1</v>
      </c>
      <c r="D45" s="22">
        <v>1.9</v>
      </c>
    </row>
    <row r="46" spans="1:4" ht="26.25" x14ac:dyDescent="0.2">
      <c r="A46" s="19">
        <v>41</v>
      </c>
      <c r="B46" s="21" t="s">
        <v>34</v>
      </c>
      <c r="C46" s="20">
        <v>1</v>
      </c>
      <c r="D46" s="22">
        <v>4.49</v>
      </c>
    </row>
    <row r="47" spans="1:4" ht="26.25" x14ac:dyDescent="0.2">
      <c r="A47" s="19">
        <v>42</v>
      </c>
      <c r="B47" s="21" t="s">
        <v>35</v>
      </c>
      <c r="C47" s="20">
        <v>1</v>
      </c>
      <c r="D47" s="22">
        <v>4.49</v>
      </c>
    </row>
    <row r="48" spans="1:4" ht="26.25" x14ac:dyDescent="0.2">
      <c r="A48" s="40">
        <v>43</v>
      </c>
      <c r="B48" s="44" t="s">
        <v>91</v>
      </c>
      <c r="C48" s="41">
        <v>1</v>
      </c>
      <c r="D48" s="42">
        <v>6</v>
      </c>
    </row>
    <row r="49" spans="1:4" ht="26.25" x14ac:dyDescent="0.2">
      <c r="A49" s="40">
        <v>44</v>
      </c>
      <c r="B49" s="44" t="s">
        <v>90</v>
      </c>
      <c r="C49" s="41">
        <v>1</v>
      </c>
      <c r="D49" s="42">
        <v>6</v>
      </c>
    </row>
    <row r="50" spans="1:4" ht="15" x14ac:dyDescent="0.2">
      <c r="A50" s="33" t="s">
        <v>63</v>
      </c>
      <c r="B50" s="29"/>
      <c r="C50" s="29"/>
      <c r="D50" s="34"/>
    </row>
    <row r="51" spans="1:4" ht="26.25" x14ac:dyDescent="0.2">
      <c r="A51" s="19">
        <v>45</v>
      </c>
      <c r="B51" s="21" t="s">
        <v>36</v>
      </c>
      <c r="C51" s="20">
        <v>1</v>
      </c>
      <c r="D51" s="22">
        <v>6.74</v>
      </c>
    </row>
    <row r="52" spans="1:4" ht="26.25" x14ac:dyDescent="0.2">
      <c r="A52" s="19">
        <v>46</v>
      </c>
      <c r="B52" s="21" t="s">
        <v>37</v>
      </c>
      <c r="C52" s="20">
        <v>1</v>
      </c>
      <c r="D52" s="22">
        <v>16.190000000000001</v>
      </c>
    </row>
    <row r="53" spans="1:4" ht="26.25" x14ac:dyDescent="0.2">
      <c r="A53" s="19">
        <v>47</v>
      </c>
      <c r="B53" s="21" t="s">
        <v>38</v>
      </c>
      <c r="C53" s="20">
        <v>1</v>
      </c>
      <c r="D53" s="22">
        <v>31.04</v>
      </c>
    </row>
    <row r="54" spans="1:4" ht="26.25" x14ac:dyDescent="0.2">
      <c r="A54" s="19">
        <v>48</v>
      </c>
      <c r="B54" s="21" t="s">
        <v>39</v>
      </c>
      <c r="C54" s="20">
        <v>1</v>
      </c>
      <c r="D54" s="17">
        <v>11.24</v>
      </c>
    </row>
    <row r="55" spans="1:4" ht="15" x14ac:dyDescent="0.2">
      <c r="A55" s="33" t="s">
        <v>40</v>
      </c>
      <c r="B55" s="29"/>
      <c r="C55" s="29"/>
      <c r="D55" s="34"/>
    </row>
    <row r="56" spans="1:4" ht="26.25" x14ac:dyDescent="0.2">
      <c r="A56" s="19">
        <v>49</v>
      </c>
      <c r="B56" s="21" t="s">
        <v>48</v>
      </c>
      <c r="C56" s="20">
        <v>1</v>
      </c>
      <c r="D56" s="17">
        <v>2.2000000000000002</v>
      </c>
    </row>
    <row r="57" spans="1:4" ht="41.25" x14ac:dyDescent="0.2">
      <c r="A57" s="19">
        <v>50</v>
      </c>
      <c r="B57" s="21" t="s">
        <v>47</v>
      </c>
      <c r="C57" s="20">
        <v>1</v>
      </c>
      <c r="D57" s="17">
        <v>2.2000000000000002</v>
      </c>
    </row>
    <row r="58" spans="1:4" ht="26.25" x14ac:dyDescent="0.2">
      <c r="A58" s="19">
        <v>51</v>
      </c>
      <c r="B58" s="21" t="s">
        <v>46</v>
      </c>
      <c r="C58" s="20">
        <v>1</v>
      </c>
      <c r="D58" s="17">
        <v>2.69</v>
      </c>
    </row>
    <row r="59" spans="1:4" ht="41.25" x14ac:dyDescent="0.2">
      <c r="A59" s="19">
        <v>52</v>
      </c>
      <c r="B59" s="21" t="s">
        <v>45</v>
      </c>
      <c r="C59" s="20">
        <v>1</v>
      </c>
      <c r="D59" s="17">
        <v>2.69</v>
      </c>
    </row>
    <row r="60" spans="1:4" ht="41.25" x14ac:dyDescent="0.2">
      <c r="A60" s="19">
        <v>53</v>
      </c>
      <c r="B60" s="39" t="s">
        <v>78</v>
      </c>
      <c r="C60" s="20">
        <v>1</v>
      </c>
      <c r="D60" s="17">
        <v>2.69</v>
      </c>
    </row>
    <row r="61" spans="1:4" ht="26.25" x14ac:dyDescent="0.2">
      <c r="A61" s="19">
        <v>54</v>
      </c>
      <c r="B61" s="48" t="s">
        <v>92</v>
      </c>
      <c r="C61" s="20">
        <v>1</v>
      </c>
      <c r="D61" s="17">
        <v>2.5499999999999998</v>
      </c>
    </row>
    <row r="62" spans="1:4" ht="26.25" x14ac:dyDescent="0.2">
      <c r="A62" s="19">
        <v>55</v>
      </c>
      <c r="B62" s="48" t="s">
        <v>93</v>
      </c>
      <c r="C62" s="20">
        <v>1</v>
      </c>
      <c r="D62" s="17">
        <v>2.5499999999999998</v>
      </c>
    </row>
    <row r="63" spans="1:4" ht="26.25" x14ac:dyDescent="0.2">
      <c r="A63" s="19">
        <v>56</v>
      </c>
      <c r="B63" s="21" t="s">
        <v>44</v>
      </c>
      <c r="C63" s="20">
        <v>1</v>
      </c>
      <c r="D63" s="17">
        <v>1.8</v>
      </c>
    </row>
    <row r="64" spans="1:4" ht="26.25" x14ac:dyDescent="0.2">
      <c r="A64" s="19">
        <v>57</v>
      </c>
      <c r="B64" s="21" t="s">
        <v>43</v>
      </c>
      <c r="C64" s="20">
        <v>1</v>
      </c>
      <c r="D64" s="17">
        <v>1.8</v>
      </c>
    </row>
    <row r="65" spans="1:4" ht="26.25" x14ac:dyDescent="0.2">
      <c r="A65" s="19">
        <v>58</v>
      </c>
      <c r="B65" s="21" t="s">
        <v>42</v>
      </c>
      <c r="C65" s="20">
        <v>1</v>
      </c>
      <c r="D65" s="17">
        <v>2.69</v>
      </c>
    </row>
    <row r="66" spans="1:4" ht="26.25" x14ac:dyDescent="0.2">
      <c r="A66" s="19">
        <v>59</v>
      </c>
      <c r="B66" s="21" t="s">
        <v>49</v>
      </c>
      <c r="C66" s="20">
        <v>1</v>
      </c>
      <c r="D66" s="17">
        <v>2.0499999999999998</v>
      </c>
    </row>
    <row r="67" spans="1:4" ht="26.25" x14ac:dyDescent="0.2">
      <c r="A67" s="19">
        <v>60</v>
      </c>
      <c r="B67" s="21" t="s">
        <v>50</v>
      </c>
      <c r="C67" s="20">
        <v>1</v>
      </c>
      <c r="D67" s="17">
        <v>2.0499999999999998</v>
      </c>
    </row>
    <row r="68" spans="1:4" ht="41.25" x14ac:dyDescent="0.2">
      <c r="A68" s="19">
        <v>61</v>
      </c>
      <c r="B68" s="59" t="s">
        <v>51</v>
      </c>
      <c r="C68" s="20">
        <v>1</v>
      </c>
      <c r="D68" s="17">
        <v>2.0499999999999998</v>
      </c>
    </row>
    <row r="69" spans="1:4" ht="26.25" x14ac:dyDescent="0.2">
      <c r="A69" s="24">
        <v>62</v>
      </c>
      <c r="B69" s="59" t="s">
        <v>104</v>
      </c>
      <c r="C69" s="20">
        <v>1</v>
      </c>
      <c r="D69" s="17">
        <v>3.06</v>
      </c>
    </row>
    <row r="70" spans="1:4" ht="26.25" x14ac:dyDescent="0.2">
      <c r="A70" s="24">
        <v>63</v>
      </c>
      <c r="B70" s="59" t="s">
        <v>103</v>
      </c>
      <c r="C70" s="20">
        <v>1</v>
      </c>
      <c r="D70" s="17">
        <v>4.42</v>
      </c>
    </row>
    <row r="71" spans="1:4" ht="15" x14ac:dyDescent="0.2">
      <c r="A71" s="33" t="s">
        <v>52</v>
      </c>
      <c r="B71" s="29"/>
      <c r="C71" s="29"/>
      <c r="D71" s="34"/>
    </row>
    <row r="72" spans="1:4" ht="26.25" x14ac:dyDescent="0.2">
      <c r="A72" s="19">
        <v>64</v>
      </c>
      <c r="B72" s="51" t="s">
        <v>54</v>
      </c>
      <c r="C72" s="20">
        <v>1</v>
      </c>
      <c r="D72" s="50">
        <v>3.77</v>
      </c>
    </row>
    <row r="73" spans="1:4" ht="26.25" x14ac:dyDescent="0.2">
      <c r="A73" s="19">
        <v>65</v>
      </c>
      <c r="B73" s="51" t="s">
        <v>53</v>
      </c>
      <c r="C73" s="20">
        <v>1</v>
      </c>
      <c r="D73" s="50">
        <v>4.24</v>
      </c>
    </row>
    <row r="74" spans="1:4" ht="24" x14ac:dyDescent="0.2">
      <c r="A74" s="19">
        <v>66</v>
      </c>
      <c r="B74" s="52" t="s">
        <v>55</v>
      </c>
      <c r="C74" s="18">
        <v>1</v>
      </c>
      <c r="D74" s="50">
        <v>4.71</v>
      </c>
    </row>
    <row r="75" spans="1:4" ht="26.25" x14ac:dyDescent="0.2">
      <c r="A75" s="19">
        <v>67</v>
      </c>
      <c r="B75" s="51" t="s">
        <v>56</v>
      </c>
      <c r="C75" s="20">
        <v>1</v>
      </c>
      <c r="D75" s="50">
        <v>42</v>
      </c>
    </row>
    <row r="76" spans="1:4" ht="26.25" x14ac:dyDescent="0.2">
      <c r="A76" s="19">
        <v>68</v>
      </c>
      <c r="B76" s="51" t="s">
        <v>57</v>
      </c>
      <c r="C76" s="20">
        <v>1</v>
      </c>
      <c r="D76" s="50">
        <v>8.4</v>
      </c>
    </row>
    <row r="77" spans="1:4" ht="26.25" x14ac:dyDescent="0.2">
      <c r="A77" s="19">
        <v>69</v>
      </c>
      <c r="B77" s="51" t="s">
        <v>58</v>
      </c>
      <c r="C77" s="20">
        <v>1</v>
      </c>
      <c r="D77" s="50">
        <v>8.4</v>
      </c>
    </row>
    <row r="78" spans="1:4" ht="26.25" x14ac:dyDescent="0.2">
      <c r="A78" s="19">
        <v>70</v>
      </c>
      <c r="B78" s="51" t="s">
        <v>59</v>
      </c>
      <c r="C78" s="20">
        <v>1</v>
      </c>
      <c r="D78" s="50">
        <v>5.78</v>
      </c>
    </row>
    <row r="79" spans="1:4" ht="26.25" x14ac:dyDescent="0.2">
      <c r="A79" s="19">
        <v>71</v>
      </c>
      <c r="B79" s="51" t="s">
        <v>60</v>
      </c>
      <c r="C79" s="20">
        <v>1</v>
      </c>
      <c r="D79" s="50">
        <v>5.78</v>
      </c>
    </row>
    <row r="80" spans="1:4" ht="41.25" x14ac:dyDescent="0.2">
      <c r="A80" s="19">
        <v>72</v>
      </c>
      <c r="B80" s="51" t="s">
        <v>61</v>
      </c>
      <c r="C80" s="20">
        <v>1</v>
      </c>
      <c r="D80" s="50">
        <v>45</v>
      </c>
    </row>
    <row r="81" spans="1:4" ht="26.25" x14ac:dyDescent="0.2">
      <c r="A81" s="19">
        <v>73</v>
      </c>
      <c r="B81" s="51" t="s">
        <v>62</v>
      </c>
      <c r="C81" s="20">
        <v>1</v>
      </c>
      <c r="D81" s="50">
        <v>27</v>
      </c>
    </row>
    <row r="82" spans="1:4" ht="30" x14ac:dyDescent="0.2">
      <c r="A82" s="19">
        <v>74</v>
      </c>
      <c r="B82" s="56" t="s">
        <v>99</v>
      </c>
      <c r="C82" s="20">
        <v>1</v>
      </c>
      <c r="D82" s="50">
        <v>40</v>
      </c>
    </row>
    <row r="83" spans="1:4" ht="30" x14ac:dyDescent="0.2">
      <c r="A83" s="19">
        <v>75</v>
      </c>
      <c r="B83" s="56" t="s">
        <v>100</v>
      </c>
      <c r="C83" s="20">
        <v>1</v>
      </c>
      <c r="D83" s="50">
        <v>17</v>
      </c>
    </row>
    <row r="84" spans="1:4" ht="30" x14ac:dyDescent="0.2">
      <c r="A84" s="19">
        <v>76</v>
      </c>
      <c r="B84" s="57" t="s">
        <v>102</v>
      </c>
      <c r="C84" s="18">
        <v>1</v>
      </c>
      <c r="D84" s="50">
        <v>40</v>
      </c>
    </row>
    <row r="85" spans="1:4" ht="30" x14ac:dyDescent="0.2">
      <c r="A85" s="49">
        <v>77</v>
      </c>
      <c r="B85" s="58" t="s">
        <v>101</v>
      </c>
      <c r="C85" s="18">
        <v>1</v>
      </c>
      <c r="D85" s="50">
        <v>124</v>
      </c>
    </row>
    <row r="86" spans="1:4" ht="15" x14ac:dyDescent="0.25">
      <c r="A86" s="55">
        <v>78</v>
      </c>
      <c r="B86" s="55" t="s">
        <v>97</v>
      </c>
      <c r="C86" s="53">
        <v>1</v>
      </c>
      <c r="D86" s="54">
        <v>27.2</v>
      </c>
    </row>
    <row r="87" spans="1:4" ht="15" x14ac:dyDescent="0.25">
      <c r="A87" s="55">
        <v>79</v>
      </c>
      <c r="B87" s="55" t="s">
        <v>98</v>
      </c>
      <c r="C87" s="53">
        <v>1</v>
      </c>
      <c r="D87" s="54">
        <v>82.85</v>
      </c>
    </row>
  </sheetData>
  <sheetProtection algorithmName="SHA-512" hashValue="OspptjeYsgPHh41zqA2t+OJBnimuoukKr+6SeG+BGt2puL/OInMpGheh1qCD0dWGOIkMMFl+35Q9k9s/E82n5Q==" saltValue="5zixcIbbChf+4TGBPFWeC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Zamówienie - art. spożywcze</vt:lpstr>
      <vt:lpstr>artykuły</vt:lpstr>
      <vt:lpstr>'Zamówienie - art. spożywcze'!Obszar_wydruku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2024-11-19T08:41:12Z</dcterms:modified>
</cp:coreProperties>
</file>